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BL238"/>
  <c r="BM238"/>
  <c r="BN238"/>
  <c r="BO238"/>
  <c r="BP238"/>
  <c r="BQ238"/>
  <c r="BR238"/>
  <c r="BS238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BC285"/>
  <c r="BD285"/>
  <c r="BE285"/>
  <c r="BF285"/>
  <c r="BG285"/>
  <c r="BH285"/>
  <c r="BI285"/>
  <c r="BJ285"/>
  <c r="BK285"/>
  <c r="BL285"/>
  <c r="BM285"/>
  <c r="BN285"/>
  <c r="BO285"/>
  <c r="BP285"/>
  <c r="BQ285"/>
  <c r="BR285"/>
  <c r="BS28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AQ415"/>
  <c r="AR415"/>
  <c r="AS415"/>
  <c r="AT415"/>
  <c r="AU415"/>
  <c r="AV415"/>
  <c r="AW415"/>
  <c r="AX415"/>
  <c r="AY415"/>
  <c r="AZ415"/>
  <c r="BA415"/>
  <c r="BB415"/>
  <c r="BC415"/>
  <c r="BD415"/>
  <c r="BE415"/>
  <c r="BF415"/>
  <c r="BG415"/>
  <c r="BH415"/>
  <c r="BI415"/>
  <c r="BJ415"/>
  <c r="BK415"/>
  <c r="BL415"/>
  <c r="BM415"/>
  <c r="BN415"/>
  <c r="BO415"/>
  <c r="BP415"/>
  <c r="BQ415"/>
  <c r="BR415"/>
  <c r="BS415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537"/>
  <c r="F537"/>
  <c r="G537"/>
  <c r="H537"/>
  <c r="I537"/>
  <c r="J537"/>
  <c r="K537"/>
  <c r="L537"/>
  <c r="M537"/>
  <c r="N537"/>
  <c r="O537"/>
  <c r="P537"/>
  <c r="Q537"/>
  <c r="R537"/>
  <c r="S537"/>
  <c r="T537"/>
  <c r="U537"/>
  <c r="V537"/>
  <c r="W537"/>
  <c r="X537"/>
  <c r="Y537"/>
  <c r="Z537"/>
  <c r="AA537"/>
  <c r="AB537"/>
  <c r="AC537"/>
  <c r="AD537"/>
  <c r="AE537"/>
  <c r="AF537"/>
  <c r="AG537"/>
  <c r="AH537"/>
  <c r="AI537"/>
  <c r="AJ537"/>
  <c r="AK537"/>
  <c r="AL537"/>
  <c r="AM537"/>
  <c r="AN537"/>
  <c r="AO537"/>
  <c r="AP537"/>
  <c r="AQ537"/>
  <c r="AR537"/>
  <c r="AS537"/>
  <c r="AT537"/>
  <c r="AU537"/>
  <c r="AV537"/>
  <c r="AW537"/>
  <c r="AX537"/>
  <c r="AY537"/>
  <c r="AZ537"/>
  <c r="BA537"/>
  <c r="BB537"/>
  <c r="BC537"/>
  <c r="BD537"/>
  <c r="BE537"/>
  <c r="BF537"/>
  <c r="BG537"/>
  <c r="BH537"/>
  <c r="BI537"/>
  <c r="BJ537"/>
  <c r="BK537"/>
  <c r="BL537"/>
  <c r="BM537"/>
  <c r="BN537"/>
  <c r="BO537"/>
  <c r="BP537"/>
  <c r="BQ537"/>
  <c r="BR537"/>
  <c r="BS537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BR645"/>
  <c r="BS645"/>
  <c r="E646"/>
  <c r="F646"/>
  <c r="G646"/>
  <c r="H646"/>
  <c r="I646"/>
  <c r="J646"/>
  <c r="K646"/>
  <c r="L646"/>
  <c r="M646"/>
  <c r="N646"/>
  <c r="O646"/>
  <c r="P646"/>
  <c r="Q646"/>
  <c r="R646"/>
  <c r="S646"/>
  <c r="T646"/>
  <c r="U646"/>
  <c r="V646"/>
  <c r="W646"/>
  <c r="X646"/>
  <c r="Y646"/>
  <c r="Z646"/>
  <c r="AA646"/>
  <c r="AB646"/>
  <c r="AC646"/>
  <c r="AD646"/>
  <c r="AE646"/>
  <c r="AF646"/>
  <c r="AG646"/>
  <c r="AH646"/>
  <c r="AI646"/>
  <c r="AJ646"/>
  <c r="AK646"/>
  <c r="AL646"/>
  <c r="AM646"/>
  <c r="AN646"/>
  <c r="AO646"/>
  <c r="AP646"/>
  <c r="AQ646"/>
  <c r="AR646"/>
  <c r="AS646"/>
  <c r="AT646"/>
  <c r="AU646"/>
  <c r="AV646"/>
  <c r="AW646"/>
  <c r="AX646"/>
  <c r="AY646"/>
  <c r="AZ646"/>
  <c r="BA646"/>
  <c r="BB646"/>
  <c r="BC646"/>
  <c r="BD646"/>
  <c r="BE646"/>
  <c r="BF646"/>
  <c r="BG646"/>
  <c r="BH646"/>
  <c r="BI646"/>
  <c r="BJ646"/>
  <c r="BK646"/>
  <c r="BL646"/>
  <c r="BM646"/>
  <c r="BN646"/>
  <c r="BO646"/>
  <c r="BP646"/>
  <c r="BQ646"/>
  <c r="BR646"/>
  <c r="BS646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36"/>
  <c r="F736"/>
  <c r="G736"/>
  <c r="H736"/>
  <c r="I736"/>
  <c r="J736"/>
  <c r="K736"/>
  <c r="L736"/>
  <c r="M736"/>
  <c r="N736"/>
  <c r="O736"/>
  <c r="P736"/>
  <c r="Q736"/>
  <c r="R736"/>
  <c r="S736"/>
  <c r="T736"/>
  <c r="U736"/>
  <c r="V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AO736"/>
  <c r="AP736"/>
  <c r="AQ736"/>
  <c r="AR736"/>
  <c r="AS736"/>
  <c r="AT736"/>
  <c r="AU736"/>
  <c r="AV736"/>
  <c r="AW736"/>
  <c r="AX736"/>
  <c r="AY736"/>
  <c r="AZ736"/>
  <c r="BA736"/>
  <c r="BB736"/>
  <c r="BC736"/>
  <c r="BD736"/>
  <c r="BE736"/>
  <c r="BF736"/>
  <c r="BG736"/>
  <c r="BH736"/>
  <c r="BI736"/>
  <c r="BJ736"/>
  <c r="BK736"/>
  <c r="BL736"/>
  <c r="BM736"/>
  <c r="BN736"/>
  <c r="BO736"/>
  <c r="BP736"/>
  <c r="BQ736"/>
  <c r="BR736"/>
  <c r="BS736"/>
  <c r="E802"/>
  <c r="F802"/>
  <c r="G802"/>
  <c r="H802"/>
  <c r="I802"/>
  <c r="J802"/>
  <c r="K802"/>
  <c r="L802"/>
  <c r="M802"/>
  <c r="N802"/>
  <c r="O802"/>
  <c r="P802"/>
  <c r="Q802"/>
  <c r="R802"/>
  <c r="S802"/>
  <c r="T802"/>
  <c r="U802"/>
  <c r="V802"/>
  <c r="W802"/>
  <c r="X802"/>
  <c r="Y802"/>
  <c r="Z802"/>
  <c r="AA802"/>
  <c r="AB802"/>
  <c r="AC802"/>
  <c r="AD802"/>
  <c r="AE802"/>
  <c r="AF802"/>
  <c r="AG802"/>
  <c r="AH802"/>
  <c r="AI802"/>
  <c r="AJ802"/>
  <c r="AK802"/>
  <c r="AL802"/>
  <c r="AM802"/>
  <c r="AN802"/>
  <c r="AO802"/>
  <c r="AP802"/>
  <c r="AQ802"/>
  <c r="AR802"/>
  <c r="AS802"/>
  <c r="AT802"/>
  <c r="AU802"/>
  <c r="AV802"/>
  <c r="AW802"/>
  <c r="AX802"/>
  <c r="AY802"/>
  <c r="AZ802"/>
  <c r="BA802"/>
  <c r="BB802"/>
  <c r="BC802"/>
  <c r="BD802"/>
  <c r="BE802"/>
  <c r="BF802"/>
  <c r="BG802"/>
  <c r="BH802"/>
  <c r="BI802"/>
  <c r="BJ802"/>
  <c r="BK802"/>
  <c r="BL802"/>
  <c r="BM802"/>
  <c r="BN802"/>
  <c r="BO802"/>
  <c r="BP802"/>
  <c r="BQ802"/>
  <c r="BR802"/>
  <c r="BS802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79"/>
  <c r="F879"/>
  <c r="G879"/>
  <c r="H879"/>
  <c r="I879"/>
  <c r="J879"/>
  <c r="K879"/>
  <c r="L879"/>
  <c r="M879"/>
  <c r="N879"/>
  <c r="O879"/>
  <c r="P879"/>
  <c r="Q879"/>
  <c r="R879"/>
  <c r="S879"/>
  <c r="T879"/>
  <c r="U879"/>
  <c r="V879"/>
  <c r="W879"/>
  <c r="X879"/>
  <c r="Y879"/>
  <c r="Z879"/>
  <c r="AA879"/>
  <c r="AB879"/>
  <c r="AC879"/>
  <c r="AD879"/>
  <c r="AE879"/>
  <c r="AF879"/>
  <c r="AG879"/>
  <c r="AH879"/>
  <c r="AI879"/>
  <c r="AJ879"/>
  <c r="AK879"/>
  <c r="AL879"/>
  <c r="AM879"/>
  <c r="AN879"/>
  <c r="AO879"/>
  <c r="AP879"/>
  <c r="AQ879"/>
  <c r="AR879"/>
  <c r="AS879"/>
  <c r="AT879"/>
  <c r="AU879"/>
  <c r="AV879"/>
  <c r="AW879"/>
  <c r="AX879"/>
  <c r="AY879"/>
  <c r="AZ879"/>
  <c r="BA879"/>
  <c r="BB879"/>
  <c r="BC879"/>
  <c r="BD879"/>
  <c r="BE879"/>
  <c r="BF879"/>
  <c r="BG879"/>
  <c r="BH879"/>
  <c r="BI879"/>
  <c r="BJ879"/>
  <c r="BK879"/>
  <c r="BL879"/>
  <c r="BM879"/>
  <c r="BN879"/>
  <c r="BO879"/>
  <c r="BP879"/>
  <c r="BQ879"/>
  <c r="BR879"/>
  <c r="BS879"/>
  <c r="E945"/>
  <c r="F945"/>
  <c r="G945"/>
  <c r="H945"/>
  <c r="I945"/>
  <c r="J945"/>
  <c r="K945"/>
  <c r="L945"/>
  <c r="M945"/>
  <c r="N945"/>
  <c r="O945"/>
  <c r="P945"/>
  <c r="Q945"/>
  <c r="R945"/>
  <c r="S945"/>
  <c r="T945"/>
  <c r="U945"/>
  <c r="V945"/>
  <c r="W945"/>
  <c r="X945"/>
  <c r="Y945"/>
  <c r="Z945"/>
  <c r="AA945"/>
  <c r="AB945"/>
  <c r="AC945"/>
  <c r="AD945"/>
  <c r="AE945"/>
  <c r="AF945"/>
  <c r="AG945"/>
  <c r="AH945"/>
  <c r="AI945"/>
  <c r="AJ945"/>
  <c r="AK945"/>
  <c r="AL945"/>
  <c r="AM945"/>
  <c r="AN945"/>
  <c r="AO945"/>
  <c r="AP945"/>
  <c r="AQ945"/>
  <c r="AR945"/>
  <c r="AS945"/>
  <c r="AT945"/>
  <c r="AU945"/>
  <c r="AV945"/>
  <c r="AW945"/>
  <c r="AX945"/>
  <c r="AY945"/>
  <c r="AZ945"/>
  <c r="BA945"/>
  <c r="BB945"/>
  <c r="BC945"/>
  <c r="BD945"/>
  <c r="BE945"/>
  <c r="BF945"/>
  <c r="BG945"/>
  <c r="BH945"/>
  <c r="BI945"/>
  <c r="BJ945"/>
  <c r="BK945"/>
  <c r="BL945"/>
  <c r="BM945"/>
  <c r="BN945"/>
  <c r="BO945"/>
  <c r="BP945"/>
  <c r="BQ945"/>
  <c r="BR945"/>
  <c r="BS945"/>
  <c r="E1052"/>
  <c r="F1052"/>
  <c r="G1052"/>
  <c r="H1052"/>
  <c r="I1052"/>
  <c r="J1052"/>
  <c r="K1052"/>
  <c r="L1052"/>
  <c r="M1052"/>
  <c r="N1052"/>
  <c r="O1052"/>
  <c r="P1052"/>
  <c r="Q1052"/>
  <c r="R1052"/>
  <c r="S1052"/>
  <c r="T1052"/>
  <c r="U1052"/>
  <c r="V1052"/>
  <c r="W1052"/>
  <c r="X1052"/>
  <c r="Y1052"/>
  <c r="Z1052"/>
  <c r="AA1052"/>
  <c r="AB1052"/>
  <c r="AC1052"/>
  <c r="AD1052"/>
  <c r="AE1052"/>
  <c r="AF1052"/>
  <c r="AG1052"/>
  <c r="AH1052"/>
  <c r="AI1052"/>
  <c r="AJ1052"/>
  <c r="AK1052"/>
  <c r="AL1052"/>
  <c r="AM1052"/>
  <c r="AN1052"/>
  <c r="AO1052"/>
  <c r="AP1052"/>
  <c r="AQ1052"/>
  <c r="AR1052"/>
  <c r="AS1052"/>
  <c r="AT1052"/>
  <c r="AU1052"/>
  <c r="AV1052"/>
  <c r="AW1052"/>
  <c r="AX1052"/>
  <c r="AY1052"/>
  <c r="AZ1052"/>
  <c r="BA1052"/>
  <c r="BB1052"/>
  <c r="BC1052"/>
  <c r="BD1052"/>
  <c r="BE1052"/>
  <c r="BF1052"/>
  <c r="BG1052"/>
  <c r="BH1052"/>
  <c r="BI1052"/>
  <c r="BJ1052"/>
  <c r="BK1052"/>
  <c r="BL1052"/>
  <c r="BM1052"/>
  <c r="BN1052"/>
  <c r="BO1052"/>
  <c r="BP1052"/>
  <c r="BQ1052"/>
  <c r="BR1052"/>
  <c r="BS1052"/>
  <c r="E1694"/>
  <c r="F1694"/>
  <c r="G1694"/>
  <c r="H1694"/>
  <c r="I1694"/>
  <c r="J1694"/>
  <c r="K1694"/>
  <c r="L1694"/>
  <c r="M1694"/>
  <c r="N1694"/>
  <c r="O1694"/>
  <c r="P1694"/>
  <c r="Q1694"/>
  <c r="R1694"/>
  <c r="S1694"/>
  <c r="T1694"/>
  <c r="U1694"/>
  <c r="V1694"/>
  <c r="W1694"/>
  <c r="X1694"/>
  <c r="Y1694"/>
  <c r="Z1694"/>
  <c r="AA1694"/>
  <c r="AB1694"/>
  <c r="AC1694"/>
  <c r="AD1694"/>
  <c r="AE1694"/>
  <c r="AF1694"/>
  <c r="AG1694"/>
  <c r="AH1694"/>
  <c r="AI1694"/>
  <c r="AJ1694"/>
  <c r="AK1694"/>
  <c r="AL1694"/>
  <c r="AM1694"/>
  <c r="AN1694"/>
  <c r="AO1694"/>
  <c r="AP1694"/>
  <c r="AQ1694"/>
  <c r="AR1694"/>
  <c r="AS1694"/>
  <c r="AT1694"/>
  <c r="AU1694"/>
  <c r="AV1694"/>
  <c r="AW1694"/>
  <c r="AX1694"/>
  <c r="AY1694"/>
  <c r="AZ1694"/>
  <c r="BA1694"/>
  <c r="BB1694"/>
  <c r="BC1694"/>
  <c r="BD1694"/>
  <c r="BE1694"/>
  <c r="BF1694"/>
  <c r="BG1694"/>
  <c r="BH1694"/>
  <c r="BI1694"/>
  <c r="BJ1694"/>
  <c r="BK1694"/>
  <c r="BL1694"/>
  <c r="BM1694"/>
  <c r="BN1694"/>
  <c r="BO1694"/>
  <c r="BP1694"/>
  <c r="BQ1694"/>
  <c r="BR1694"/>
  <c r="BS1694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AQ415"/>
  <c r="AR415"/>
  <c r="AS415"/>
  <c r="AT415"/>
  <c r="AU415"/>
  <c r="AV415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537"/>
  <c r="F537"/>
  <c r="G537"/>
  <c r="H537"/>
  <c r="I537"/>
  <c r="J537"/>
  <c r="K537"/>
  <c r="L537"/>
  <c r="M537"/>
  <c r="N537"/>
  <c r="O537"/>
  <c r="P537"/>
  <c r="Q537"/>
  <c r="R537"/>
  <c r="S537"/>
  <c r="T537"/>
  <c r="U537"/>
  <c r="V537"/>
  <c r="W537"/>
  <c r="X537"/>
  <c r="Y537"/>
  <c r="Z537"/>
  <c r="AA537"/>
  <c r="AB537"/>
  <c r="AC537"/>
  <c r="AD537"/>
  <c r="AE537"/>
  <c r="AF537"/>
  <c r="AG537"/>
  <c r="AH537"/>
  <c r="AI537"/>
  <c r="AJ537"/>
  <c r="AK537"/>
  <c r="AL537"/>
  <c r="AM537"/>
  <c r="AN537"/>
  <c r="AO537"/>
  <c r="AP537"/>
  <c r="AQ537"/>
  <c r="AR537"/>
  <c r="AS537"/>
  <c r="AT537"/>
  <c r="AU537"/>
  <c r="AV537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E646"/>
  <c r="F646"/>
  <c r="G646"/>
  <c r="H646"/>
  <c r="I646"/>
  <c r="J646"/>
  <c r="K646"/>
  <c r="L646"/>
  <c r="M646"/>
  <c r="N646"/>
  <c r="O646"/>
  <c r="P646"/>
  <c r="Q646"/>
  <c r="R646"/>
  <c r="S646"/>
  <c r="T646"/>
  <c r="U646"/>
  <c r="V646"/>
  <c r="W646"/>
  <c r="X646"/>
  <c r="Y646"/>
  <c r="Z646"/>
  <c r="AA646"/>
  <c r="AB646"/>
  <c r="AC646"/>
  <c r="AD646"/>
  <c r="AE646"/>
  <c r="AF646"/>
  <c r="AG646"/>
  <c r="AH646"/>
  <c r="AI646"/>
  <c r="AJ646"/>
  <c r="AK646"/>
  <c r="AL646"/>
  <c r="AM646"/>
  <c r="AN646"/>
  <c r="AO646"/>
  <c r="AP646"/>
  <c r="AQ646"/>
  <c r="AR646"/>
  <c r="AS646"/>
  <c r="AT646"/>
  <c r="AU646"/>
  <c r="AV646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36"/>
  <c r="F736"/>
  <c r="G736"/>
  <c r="H736"/>
  <c r="I736"/>
  <c r="J736"/>
  <c r="K736"/>
  <c r="L736"/>
  <c r="M736"/>
  <c r="N736"/>
  <c r="O736"/>
  <c r="P736"/>
  <c r="Q736"/>
  <c r="R736"/>
  <c r="S736"/>
  <c r="T736"/>
  <c r="U736"/>
  <c r="V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AO736"/>
  <c r="AP736"/>
  <c r="AQ736"/>
  <c r="AR736"/>
  <c r="AS736"/>
  <c r="AT736"/>
  <c r="AU736"/>
  <c r="AV736"/>
  <c r="E802"/>
  <c r="F802"/>
  <c r="G802"/>
  <c r="H802"/>
  <c r="I802"/>
  <c r="J802"/>
  <c r="K802"/>
  <c r="L802"/>
  <c r="M802"/>
  <c r="N802"/>
  <c r="O802"/>
  <c r="P802"/>
  <c r="Q802"/>
  <c r="R802"/>
  <c r="S802"/>
  <c r="T802"/>
  <c r="U802"/>
  <c r="V802"/>
  <c r="W802"/>
  <c r="X802"/>
  <c r="Y802"/>
  <c r="Z802"/>
  <c r="AA802"/>
  <c r="AB802"/>
  <c r="AC802"/>
  <c r="AD802"/>
  <c r="AE802"/>
  <c r="AF802"/>
  <c r="AG802"/>
  <c r="AH802"/>
  <c r="AI802"/>
  <c r="AJ802"/>
  <c r="AK802"/>
  <c r="AL802"/>
  <c r="AM802"/>
  <c r="AN802"/>
  <c r="AO802"/>
  <c r="AP802"/>
  <c r="AQ802"/>
  <c r="AR802"/>
  <c r="AS802"/>
  <c r="AT802"/>
  <c r="AU802"/>
  <c r="AV802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79"/>
  <c r="F879"/>
  <c r="G879"/>
  <c r="H879"/>
  <c r="I879"/>
  <c r="J879"/>
  <c r="K879"/>
  <c r="L879"/>
  <c r="M879"/>
  <c r="N879"/>
  <c r="O879"/>
  <c r="P879"/>
  <c r="Q879"/>
  <c r="R879"/>
  <c r="S879"/>
  <c r="T879"/>
  <c r="U879"/>
  <c r="V879"/>
  <c r="W879"/>
  <c r="X879"/>
  <c r="Y879"/>
  <c r="Z879"/>
  <c r="AA879"/>
  <c r="AB879"/>
  <c r="AC879"/>
  <c r="AD879"/>
  <c r="AE879"/>
  <c r="AF879"/>
  <c r="AG879"/>
  <c r="AH879"/>
  <c r="AI879"/>
  <c r="AJ879"/>
  <c r="AK879"/>
  <c r="AL879"/>
  <c r="AM879"/>
  <c r="AN879"/>
  <c r="AO879"/>
  <c r="AP879"/>
  <c r="AQ879"/>
  <c r="AR879"/>
  <c r="AS879"/>
  <c r="AT879"/>
  <c r="AU879"/>
  <c r="AV879"/>
  <c r="E945"/>
  <c r="F945"/>
  <c r="G945"/>
  <c r="H945"/>
  <c r="I945"/>
  <c r="J945"/>
  <c r="K945"/>
  <c r="L945"/>
  <c r="M945"/>
  <c r="N945"/>
  <c r="O945"/>
  <c r="P945"/>
  <c r="Q945"/>
  <c r="R945"/>
  <c r="S945"/>
  <c r="T945"/>
  <c r="U945"/>
  <c r="V945"/>
  <c r="W945"/>
  <c r="X945"/>
  <c r="Y945"/>
  <c r="Z945"/>
  <c r="AA945"/>
  <c r="AB945"/>
  <c r="AC945"/>
  <c r="AD945"/>
  <c r="AE945"/>
  <c r="AF945"/>
  <c r="AG945"/>
  <c r="AH945"/>
  <c r="AI945"/>
  <c r="AJ945"/>
  <c r="AK945"/>
  <c r="AL945"/>
  <c r="AM945"/>
  <c r="AN945"/>
  <c r="AO945"/>
  <c r="AP945"/>
  <c r="AQ945"/>
  <c r="AR945"/>
  <c r="AS945"/>
  <c r="AT945"/>
  <c r="AU945"/>
  <c r="AV945"/>
  <c r="E1052"/>
  <c r="F1052"/>
  <c r="G1052"/>
  <c r="H1052"/>
  <c r="I1052"/>
  <c r="J1052"/>
  <c r="K1052"/>
  <c r="L1052"/>
  <c r="M1052"/>
  <c r="N1052"/>
  <c r="O1052"/>
  <c r="P1052"/>
  <c r="Q1052"/>
  <c r="R1052"/>
  <c r="S1052"/>
  <c r="T1052"/>
  <c r="U1052"/>
  <c r="V1052"/>
  <c r="W1052"/>
  <c r="X1052"/>
  <c r="Y1052"/>
  <c r="Z1052"/>
  <c r="AA1052"/>
  <c r="AB1052"/>
  <c r="AC1052"/>
  <c r="AD1052"/>
  <c r="AE1052"/>
  <c r="AF1052"/>
  <c r="AG1052"/>
  <c r="AH1052"/>
  <c r="AI1052"/>
  <c r="AJ1052"/>
  <c r="AK1052"/>
  <c r="AL1052"/>
  <c r="AM1052"/>
  <c r="AN1052"/>
  <c r="AO1052"/>
  <c r="AP1052"/>
  <c r="AQ1052"/>
  <c r="AR1052"/>
  <c r="AS1052"/>
  <c r="AT1052"/>
  <c r="AU1052"/>
  <c r="AV1052"/>
  <c r="E1694"/>
  <c r="F1694"/>
  <c r="G1694"/>
  <c r="H1694"/>
  <c r="I1694"/>
  <c r="J1694"/>
  <c r="K1694"/>
  <c r="L1694"/>
  <c r="M1694"/>
  <c r="N1694"/>
  <c r="O1694"/>
  <c r="P1694"/>
  <c r="Q1694"/>
  <c r="R1694"/>
  <c r="S1694"/>
  <c r="T1694"/>
  <c r="U1694"/>
  <c r="V1694"/>
  <c r="W1694"/>
  <c r="X1694"/>
  <c r="Y1694"/>
  <c r="Z1694"/>
  <c r="AA1694"/>
  <c r="AB1694"/>
  <c r="AC1694"/>
  <c r="AD1694"/>
  <c r="AE1694"/>
  <c r="AF1694"/>
  <c r="AG1694"/>
  <c r="AH1694"/>
  <c r="AI1694"/>
  <c r="AJ1694"/>
  <c r="AK1694"/>
  <c r="AL1694"/>
  <c r="AM1694"/>
  <c r="AN1694"/>
  <c r="AO1694"/>
  <c r="AP1694"/>
  <c r="AQ1694"/>
  <c r="AR1694"/>
  <c r="AS1694"/>
  <c r="AT1694"/>
  <c r="AU1694"/>
  <c r="AV1694"/>
</calcChain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<sst xmlns="http://schemas.openxmlformats.org/spreadsheetml/2006/main" count="7013" uniqueCount="2562">
  <si>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</si>
  <si>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</si>
  <si>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</si>
  <si>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</si>
  <si>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</si>
  <si>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</si>
  <si>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</si>
  <si>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</si>
  <si>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</si>
  <si>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</si>
  <si>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</si>
  <si>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</si>
  <si>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</si>
  <si>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</si>
  <si>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</si>
  <si>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</si>
  <si>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</si>
  <si>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</si>
  <si>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</si>
  <si>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</si>
  <si>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</si>
  <si>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</si>
  <si>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</si>
  <si>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</si>
  <si>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</si>
  <si>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</si>
  <si>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</si>
  <si>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</si>
  <si>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</si>
  <si>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</si>
  <si>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</si>
  <si>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</si>
  <si>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</si>
  <si>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</si>
  <si>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</si>
  <si>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</si>
  <si>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</si>
  <si>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</si>
  <si>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</si>
  <si>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</si>
  <si>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</si>
  <si>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</si>
  <si>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</si>
  <si>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</si>
  <si>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</si>
  <si>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</si>
  <si>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</si>
  <si>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</si>
  <si>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</si>
  <si>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</si>
  <si>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</si>
  <si>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</si>
  <si>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</si>
  <si>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</si>
  <si>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</si>
  <si>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</si>
  <si>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</si>
  <si>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</si>
  <si>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</si>
  <si>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</si>
  <si>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</si>
  <si>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</si>
  <si>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</si>
  <si>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</si>
  <si>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</si>
  <si>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</si>
  <si>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</si>
  <si>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</si>
  <si>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</si>
  <si>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</si>
  <si>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</si>
  <si>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</si>
  <si>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</si>
  <si>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</si>
  <si>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</si>
  <si>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</si>
  <si>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</si>
  <si>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</si>
  <si>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</si>
  <si>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</si>
  <si>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</si>
  <si>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</si>
  <si>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</si>
  <si>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</si>
  <si>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</si>
  <si>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</si>
  <si>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</si>
  <si>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</si>
  <si>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</si>
  <si>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</si>
  <si>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</si>
  <si>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</si>
  <si>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</si>
  <si>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</si>
  <si>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</si>
  <si>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</si>
  <si>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</si>
  <si>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</si>
  <si>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</si>
  <si>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</si>
  <si>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</si>
  <si>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</si>
  <si>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</si>
  <si>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</si>
  <si>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</si>
  <si>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</si>
  <si>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</si>
  <si>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</si>
  <si>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</si>
  <si>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</si>
  <si>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</si>
  <si>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</si>
  <si>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</si>
  <si>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</si>
  <si>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</si>
  <si>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</si>
  <si>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</si>
  <si>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</si>
  <si>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</si>
  <si>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</si>
  <si>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</si>
  <si>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</si>
  <si>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</si>
  <si>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</si>
  <si>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</si>
  <si>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</si>
  <si>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</si>
  <si>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</si>
  <si>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</si>
  <si>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</si>
  <si>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</si>
  <si>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</si>
  <si>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</si>
  <si>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</si>
  <si>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</si>
  <si>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</si>
  <si>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</si>
  <si>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</si>
  <si>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</si>
  <si>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</si>
  <si>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</si>
  <si>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</si>
  <si>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</si>
  <si>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</si>
  <si>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</si>
  <si>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</si>
  <si>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</si>
  <si>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</si>
  <si>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</si>
  <si>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</si>
  <si>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</si>
  <si>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</si>
  <si>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</si>
  <si>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</si>
  <si>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</si>
  <si>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</si>
  <si>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</si>
  <si>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</si>
  <si>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</si>
  <si>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</si>
  <si>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</si>
  <si>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</si>
  <si>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</si>
  <si>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</si>
  <si>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</si>
  <si>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</si>
  <si>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</si>
  <si>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</si>
  <si>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</si>
  <si>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</si>
  <si>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</si>
  <si>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</si>
  <si>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</si>
  <si>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</si>
  <si>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</si>
  <si>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</si>
  <si>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</si>
  <si>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</si>
  <si>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</si>
  <si>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</si>
  <si>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</si>
  <si>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</si>
  <si>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</si>
  <si>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</si>
  <si>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</si>
  <si>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</si>
  <si>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</si>
  <si>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</si>
  <si>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</si>
  <si>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</si>
  <si>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</si>
  <si>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</si>
  <si>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</si>
  <si>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</si>
  <si>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</si>
  <si>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</si>
  <si>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</si>
  <si>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</si>
  <si>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</si>
  <si>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</si>
  <si>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</si>
  <si>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</si>
  <si>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</si>
  <si>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</si>
  <si>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</si>
  <si>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</si>
  <si>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</si>
  <si>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</si>
  <si>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</si>
  <si>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</si>
  <si>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</si>
  <si>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</si>
  <si>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</si>
  <si>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</si>
  <si>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</si>
  <si>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</si>
  <si>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</si>
  <si>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</si>
  <si>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</si>
  <si>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</si>
  <si>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</si>
  <si>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</si>
  <si>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</si>
  <si>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</si>
  <si>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</si>
  <si>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</si>
  <si>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</si>
  <si>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</si>
  <si>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</si>
  <si>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</si>
  <si>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</si>
  <si>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</si>
  <si>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</si>
  <si>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</si>
  <si>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</si>
  <si>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</si>
  <si>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</si>
  <si>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</si>
  <si>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</si>
  <si>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</si>
  <si>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</si>
  <si>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</si>
  <si>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</si>
  <si>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</si>
  <si>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</si>
  <si>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</si>
  <si>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</si>
  <si>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</si>
  <si>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</si>
  <si>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</si>
  <si>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</si>
  <si>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</si>
  <si>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</si>
  <si>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</si>
  <si>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</si>
  <si>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</si>
  <si>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</si>
  <si>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</si>
  <si>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</si>
  <si>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</si>
  <si>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</si>
  <si>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</si>
  <si>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</si>
  <si>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</si>
  <si>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</si>
  <si>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</si>
  <si>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</si>
  <si>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</si>
  <si>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</si>
  <si>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</si>
  <si>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</si>
  <si>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</si>
  <si>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</si>
  <si>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</si>
  <si>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</si>
  <si>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</si>
  <si>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</si>
  <si>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</si>
  <si>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</si>
  <si>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</si>
  <si>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</si>
  <si>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</si>
  <si>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</si>
  <si>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</si>
  <si>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</si>
  <si>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</si>
  <si>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</si>
  <si>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</si>
  <si>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</si>
  <si>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</si>
  <si>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</si>
  <si>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</si>
  <si>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</si>
  <si>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</si>
  <si>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</si>
  <si>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</si>
  <si>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</si>
  <si>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</si>
  <si>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</si>
  <si>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</si>
  <si>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</si>
  <si>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</si>
  <si>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</si>
  <si>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</si>
  <si>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</si>
  <si>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</si>
  <si>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</si>
  <si>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</si>
  <si>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</si>
  <si>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</si>
  <si>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</si>
  <si>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</si>
  <si>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</si>
  <si>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</si>
  <si>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</si>
  <si>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</si>
  <si>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</si>
  <si>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</si>
  <si>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</si>
  <si>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</si>
  <si>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</si>
  <si>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</si>
  <si>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</si>
  <si>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</si>
  <si>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</si>
  <si>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</si>
  <si>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</si>
  <si>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</si>
  <si>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</si>
  <si>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</si>
  <si>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</si>
  <si>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</si>
  <si>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</si>
  <si>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</si>
  <si>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</si>
  <si>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</si>
  <si>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</si>
  <si>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</si>
  <si>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</si>
  <si>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</si>
  <si>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</si>
  <si>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</si>
  <si>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</si>
  <si>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</si>
  <si>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</si>
  <si>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</si>
  <si>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</si>
  <si>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</si>
  <si>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</si>
  <si>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</si>
  <si>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</si>
  <si>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</si>
  <si>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</si>
  <si>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</si>
  <si>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</si>
  <si>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</si>
  <si>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</si>
  <si>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</si>
  <si>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</si>
  <si>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</si>
  <si>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</si>
  <si>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</si>
  <si>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</si>
  <si>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</si>
  <si>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</si>
  <si>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</si>
  <si>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</si>
  <si>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</si>
  <si>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</si>
  <si>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</si>
  <si>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</si>
  <si>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</si>
  <si>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</si>
  <si>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</si>
  <si>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</si>
  <si>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</si>
  <si>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</si>
  <si>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</si>
  <si>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</si>
  <si>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</si>
  <si>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</si>
  <si>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</si>
  <si>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</si>
  <si>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</si>
  <si>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</si>
  <si>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</si>
  <si>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</si>
  <si>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</si>
  <si>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</si>
  <si>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</si>
  <si>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</si>
  <si>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</si>
  <si>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</si>
  <si>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</si>
  <si>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</si>
  <si>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</si>
  <si>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</si>
  <si>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</si>
  <si>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</si>
  <si>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</si>
  <si>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</si>
  <si>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</si>
  <si>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</si>
  <si>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</si>
  <si>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</si>
  <si>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</si>
  <si>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</si>
  <si>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</si>
  <si>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</si>
  <si>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</si>
  <si>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</si>
  <si>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</si>
  <si>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</si>
  <si>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</si>
  <si>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</si>
  <si>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</si>
  <si>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</si>
  <si>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</si>
  <si>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</si>
  <si>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</si>
  <si>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</si>
  <si>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</si>
  <si>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</si>
  <si>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</si>
  <si>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</si>
  <si>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</si>
  <si>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</si>
  <si>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</si>
  <si>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</si>
  <si>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</si>
  <si>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</si>
  <si>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</si>
  <si>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</si>
  <si>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</si>
  <si>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</si>
  <si>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</si>
  <si>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</si>
  <si>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</si>
  <si>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</si>
  <si>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</si>
  <si>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</si>
  <si>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</si>
  <si>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</si>
  <si>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</si>
  <si>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</si>
  <si>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</si>
  <si>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</si>
  <si>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</si>
  <si>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</si>
  <si>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</si>
  <si>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</si>
  <si>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</si>
  <si>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</si>
  <si>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</si>
  <si>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</si>
  <si>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</si>
  <si>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</si>
  <si>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</si>
  <si>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</si>
  <si>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</si>
  <si>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</si>
  <si>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</si>
  <si>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</si>
  <si>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</si>
  <si>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</si>
  <si>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</si>
  <si>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</si>
  <si>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</si>
  <si>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</si>
  <si>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</si>
  <si>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</si>
  <si>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</si>
  <si>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</si>
  <si>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</si>
  <si>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</si>
  <si>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</si>
  <si>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</si>
  <si>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</si>
  <si>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</si>
  <si>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</si>
  <si>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</si>
  <si>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</si>
  <si>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</si>
  <si>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</si>
  <si>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</si>
  <si>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</si>
  <si>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</si>
  <si>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</si>
  <si>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</si>
  <si>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</si>
  <si>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</si>
  <si>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</si>
  <si>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</si>
  <si>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</si>
  <si>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</si>
  <si>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</si>
  <si>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</si>
  <si>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</si>
  <si>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</si>
  <si>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</si>
  <si>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</si>
  <si>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</si>
  <si>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</si>
  <si>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</si>
  <si>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</si>
  <si>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</si>
  <si>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</si>
  <si>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</si>
  <si>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</si>
  <si>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</si>
  <si>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</si>
  <si>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</si>
  <si>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</si>
  <si>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</si>
  <si>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</si>
  <si>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</si>
  <si>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</si>
  <si>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</si>
  <si>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</si>
  <si>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</si>
  <si>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</si>
  <si>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</si>
  <si>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</si>
  <si>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</si>
  <si>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</si>
  <si>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</si>
  <si>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</si>
  <si>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</si>
  <si>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</si>
  <si>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</si>
  <si>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</si>
  <si>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</si>
  <si>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</si>
  <si>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</si>
  <si>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</si>
  <si>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</si>
  <si>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</si>
  <si>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</si>
  <si>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</si>
  <si>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</si>
  <si>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</si>
  <si>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</si>
  <si>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</si>
  <si>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</si>
  <si>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</si>
  <si>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</si>
  <si>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</si>
  <si>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</si>
  <si>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</si>
  <si>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</si>
  <si>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</si>
  <si>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</si>
  <si>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</si>
  <si>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</si>
  <si>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</si>
  <si>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</si>
  <si>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</si>
  <si>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</si>
  <si>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</si>
  <si>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</si>
  <si>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</si>
  <si>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</si>
  <si>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</si>
  <si>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</si>
  <si>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</si>
  <si>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</si>
  <si>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</si>
  <si>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</si>
  <si>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</si>
  <si>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</si>
  <si>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</si>
  <si>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</si>
  <si>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</si>
  <si>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</si>
  <si>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</si>
  <si>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</si>
  <si>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</si>
  <si>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</si>
  <si>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</si>
  <si>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</si>
  <si>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</si>
  <si>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</si>
  <si>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</si>
  <si>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</si>
  <si>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</si>
  <si>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</si>
  <si>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</si>
  <si>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</si>
  <si>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</si>
  <si>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</si>
  <si>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</si>
  <si>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</si>
  <si>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</si>
  <si>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</si>
  <si>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</si>
  <si>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</si>
  <si>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</si>
  <si>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</si>
  <si>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</si>
  <si>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</si>
  <si>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</si>
  <si>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</si>
  <si>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</si>
  <si>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</si>
  <si>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</si>
  <si>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</si>
  <si>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</si>
  <si>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</si>
  <si>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</si>
  <si>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</si>
  <si>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</si>
  <si>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</si>
  <si>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</si>
  <si>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</si>
  <si>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</si>
  <si>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</si>
  <si>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</si>
  <si>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</si>
  <si>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</si>
  <si>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</si>
  <si>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</si>
  <si>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</si>
  <si>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</si>
  <si>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</si>
  <si>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</si>
  <si>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</si>
  <si>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</si>
  <si>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</si>
  <si>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</si>
  <si>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</si>
  <si>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</si>
  <si>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</si>
  <si>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</si>
  <si>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</si>
  <si>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</si>
  <si>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</si>
  <si>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</si>
  <si>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</si>
  <si>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</si>
  <si>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</si>
  <si>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</si>
  <si>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</si>
  <si>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</si>
  <si>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</si>
  <si>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</si>
  <si>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</si>
  <si>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</si>
  <si>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</si>
  <si>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</si>
  <si>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</si>
  <si>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</si>
  <si>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</si>
  <si>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</si>
  <si>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</si>
  <si>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</si>
  <si>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</si>
  <si>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</si>
  <si>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</si>
  <si>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</si>
  <si>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</si>
  <si>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</si>
  <si>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</si>
  <si>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</si>
  <si>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</si>
  <si>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</si>
  <si>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</si>
  <si>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</si>
  <si>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</si>
  <si>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</si>
  <si>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</si>
  <si>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</si>
  <si>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</si>
  <si>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</si>
  <si>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</si>
  <si>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</si>
  <si>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</si>
  <si>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</si>
  <si>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</si>
  <si>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</si>
  <si>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</si>
  <si>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</si>
  <si>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</si>
  <si>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</si>
  <si>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</si>
  <si>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</si>
  <si>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</si>
  <si>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</si>
  <si>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</si>
  <si>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</si>
  <si>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</si>
  <si>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</si>
  <si>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</si>
  <si>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</si>
  <si>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</si>
  <si>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</si>
  <si>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</si>
  <si>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</si>
  <si>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</si>
  <si>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</si>
  <si>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</si>
  <si>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</si>
  <si>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</si>
  <si>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</si>
  <si>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</si>
  <si>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</si>
  <si>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</si>
  <si>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</si>
  <si>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</si>
  <si>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</si>
  <si>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</si>
  <si>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</si>
  <si>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</si>
  <si>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</si>
  <si>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</si>
  <si>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</si>
  <si>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</si>
  <si>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</si>
  <si>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</si>
  <si>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</si>
  <si>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</si>
  <si>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</si>
  <si>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</si>
  <si>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</si>
  <si>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</si>
  <si>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</si>
  <si>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</si>
  <si>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</si>
  <si>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</si>
  <si>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</si>
  <si>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</si>
  <si>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</si>
  <si>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</si>
  <si>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</si>
  <si>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</si>
  <si>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</si>
  <si>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</si>
  <si>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</si>
  <si>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</si>
  <si>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</si>
  <si>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</si>
  <si>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</si>
  <si>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</si>
  <si>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</si>
  <si>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</si>
  <si>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</si>
  <si>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</si>
  <si>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</si>
  <si>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</si>
  <si>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</si>
  <si>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</si>
  <si>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</si>
  <si>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</si>
  <si>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</si>
  <si>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</si>
  <si>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</si>
  <si>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</si>
  <si>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</si>
  <si>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</si>
  <si>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</si>
  <si>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</si>
  <si>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</si>
  <si>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</si>
  <si>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</si>
  <si>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</si>
  <si>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</si>
  <si>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</si>
  <si>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</si>
  <si>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</si>
  <si>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</si>
  <si>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</si>
  <si>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</si>
  <si>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</si>
  <si>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</si>
  <si>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</si>
  <si>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</si>
  <si>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</si>
  <si>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</si>
  <si>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</si>
  <si>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</si>
  <si>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</si>
  <si>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</si>
  <si>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</si>
  <si>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</si>
  <si>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</si>
  <si>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</si>
  <si>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</si>
  <si>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</si>
  <si>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</si>
  <si>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</si>
  <si>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</si>
  <si>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</si>
  <si>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</si>
  <si>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</si>
  <si>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</si>
  <si>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</si>
  <si>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</si>
  <si>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</si>
  <si>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</si>
  <si>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</si>
  <si>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</si>
  <si>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</si>
  <si>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</si>
  <si>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</si>
  <si>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</si>
  <si>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</si>
  <si>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</si>
  <si>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</si>
  <si>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</si>
  <si>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</si>
  <si>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</si>
  <si>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</si>
  <si>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</si>
  <si>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</si>
  <si>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</si>
  <si>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</si>
  <si>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</si>
  <si>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</si>
  <si>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</si>
  <si>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</si>
  <si>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</si>
  <si>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</si>
  <si>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</si>
  <si>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</si>
  <si>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</si>
  <si>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</si>
  <si>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</si>
  <si>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</si>
  <si>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</si>
  <si>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</si>
  <si>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</si>
  <si>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</si>
  <si>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</si>
  <si>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</si>
  <si>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</si>
  <si>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</si>
  <si>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</si>
  <si>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</si>
  <si>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</si>
  <si>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</si>
  <si>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</si>
  <si>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</si>
  <si>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</si>
  <si>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</si>
  <si>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</si>
  <si>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</si>
  <si>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</si>
  <si>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</si>
  <si>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</si>
  <si>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</si>
  <si>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</si>
  <si>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</si>
  <si>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</si>
  <si>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</si>
  <si>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</si>
  <si>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</si>
  <si>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</si>
  <si>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</si>
  <si>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</si>
  <si>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</si>
  <si>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</si>
  <si>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</si>
  <si>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</si>
  <si>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</si>
  <si>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</si>
  <si>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</si>
  <si>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</si>
  <si>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</si>
  <si>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</si>
  <si>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</si>
  <si>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</si>
  <si>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</si>
  <si>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</si>
  <si>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</si>
  <si>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</si>
  <si>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</si>
  <si>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</si>
  <si>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</si>
  <si>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</si>
  <si>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</si>
  <si>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</si>
  <si>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</si>
  <si>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</si>
  <si>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</si>
  <si>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</si>
  <si>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</si>
  <si>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</si>
  <si>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</si>
  <si>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</si>
  <si>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</si>
  <si>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</si>
  <si>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</si>
  <si>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</si>
  <si>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</si>
  <si>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</si>
  <si>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</si>
  <si>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</si>
  <si>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</si>
  <si>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</si>
  <si>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</si>
  <si>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</si>
  <si>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</si>
  <si>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</si>
  <si>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</si>
  <si>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</si>
  <si>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</si>
  <si>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</si>
  <si>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</si>
  <si>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</si>
  <si>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</si>
  <si>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</si>
  <si>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</si>
  <si>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</si>
  <si>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</si>
  <si>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</si>
  <si>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</si>
  <si>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</si>
  <si>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</si>
  <si>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</si>
  <si>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</si>
  <si>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</si>
  <si>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</si>
  <si>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</si>
  <si>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</si>
  <si>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</si>
  <si>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</si>
  <si>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</si>
  <si>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</si>
  <si>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</si>
  <si>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</si>
  <si>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</si>
  <si>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</si>
  <si>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</si>
  <si>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</si>
  <si>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</si>
  <si>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</si>
  <si>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</si>
  <si>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</si>
  <si>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</si>
  <si>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</si>
  <si>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</si>
  <si>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</si>
  <si>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</si>
  <si>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</si>
  <si>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</si>
  <si>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</si>
  <si>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</si>
  <si>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</si>
  <si>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</si>
  <si>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</si>
  <si>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</si>
  <si>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</si>
  <si>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</si>
  <si>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</si>
  <si>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</si>
  <si>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</si>
  <si>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</si>
  <si>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</si>
  <si>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</si>
  <si>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</si>
  <si>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</si>
  <si>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</si>
  <si>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</si>
  <si>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</si>
  <si>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</si>
  <si>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</si>
  <si>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</si>
  <si>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</si>
  <si>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</si>
  <si>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</si>
  <si>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</si>
  <si>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</si>
  <si>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</si>
  <si>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</si>
  <si>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</si>
  <si>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</si>
  <si>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</si>
  <si>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</si>
  <si>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</si>
  <si>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</si>
  <si>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</si>
  <si>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</si>
  <si>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</si>
  <si>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</si>
  <si>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</si>
  <si>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</si>
  <si>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</si>
  <si>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</si>
  <si>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</si>
  <si>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</si>
  <si>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</si>
  <si>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</si>
  <si>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</si>
  <si>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</si>
  <si>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</si>
  <si>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</si>
  <si>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</si>
  <si>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</si>
  <si>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</si>
  <si>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</si>
  <si>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</si>
  <si>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</si>
  <si>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</si>
  <si>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</si>
  <si>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</si>
  <si>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</si>
  <si>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</si>
  <si>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</si>
  <si>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</si>
  <si>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</si>
  <si>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</si>
  <si>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</si>
  <si>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</si>
  <si>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</si>
  <si>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</si>
  <si>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</si>
  <si>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</si>
  <si>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</si>
  <si>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</si>
  <si>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</si>
  <si>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</si>
  <si>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</si>
  <si>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</si>
  <si>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</si>
  <si>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</si>
  <si>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</si>
  <si>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</si>
  <si>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</si>
  <si>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</si>
  <si>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</si>
  <si>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</si>
  <si>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</si>
  <si>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</si>
  <si>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</si>
  <si>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</si>
  <si>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</si>
  <si>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</si>
  <si>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</si>
  <si>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</si>
  <si>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</si>
  <si>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</si>
  <si>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</si>
  <si>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</si>
  <si>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</si>
  <si>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</si>
  <si>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</si>
  <si>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</si>
  <si>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</si>
  <si>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</si>
  <si>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</si>
  <si>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</si>
  <si>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</si>
  <si>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</si>
  <si>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</si>
  <si>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</si>
  <si>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</si>
  <si>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</si>
  <si>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</si>
  <si>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</si>
  <si>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</si>
  <si>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</si>
  <si>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</si>
  <si>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</si>
  <si>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</si>
  <si>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</si>
  <si>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</si>
  <si>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</si>
  <si>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</si>
  <si>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</si>
  <si>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</si>
  <si>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</si>
  <si>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</si>
  <si>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</si>
  <si>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</si>
  <si>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</si>
  <si>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</si>
  <si>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</si>
  <si>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</si>
  <si>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</si>
  <si>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</si>
  <si>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</si>
  <si>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</si>
  <si>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</si>
  <si>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</si>
  <si>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</si>
  <si>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</si>
  <si>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</si>
  <si>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</si>
  <si>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</si>
  <si>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</si>
  <si>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</si>
  <si>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</si>
  <si>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</si>
  <si>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</si>
  <si>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</si>
  <si>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</si>
  <si>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</si>
  <si>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</si>
  <si>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</si>
  <si>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</si>
  <si>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</si>
  <si>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</si>
  <si>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</si>
  <si>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</si>
  <si>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</si>
  <si>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</si>
  <si>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</si>
  <si>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</si>
  <si>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</si>
  <si>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</si>
  <si>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</si>
  <si>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</si>
  <si>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</si>
  <si>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</si>
  <si>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</si>
  <si>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</si>
  <si>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</si>
  <si>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</si>
  <si>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</si>
  <si>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</si>
  <si>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</si>
  <si>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</si>
  <si>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</si>
  <si>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</si>
  <si>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</si>
  <si>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</si>
  <si>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</si>
  <si>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</si>
  <si>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</si>
  <si>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</si>
  <si>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</si>
  <si>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</si>
  <si>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</si>
  <si>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</si>
  <si>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</si>
  <si>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</si>
  <si>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</si>
  <si>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</si>
  <si>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</si>
  <si>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</si>
  <si>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</si>
  <si>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</si>
  <si>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</si>
  <si>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</si>
  <si>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</si>
  <si>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</si>
  <si>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</si>
  <si>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</si>
  <si>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</si>
  <si>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</si>
  <si>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</si>
  <si>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</si>
  <si>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</si>
  <si>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</si>
  <si>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</si>
  <si>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</si>
  <si>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</si>
  <si>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</si>
  <si>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</si>
  <si>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</si>
  <si>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</si>
  <si>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</si>
  <si>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</si>
  <si>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</si>
  <si>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</si>
  <si>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</si>
  <si>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</si>
  <si>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</si>
  <si>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</si>
  <si>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</si>
  <si>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</si>
  <si>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</si>
  <si>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</si>
  <si>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</si>
  <si>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</si>
  <si>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</si>
  <si>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</si>
  <si>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</si>
  <si>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</si>
  <si>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</si>
  <si>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</si>
  <si>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</si>
  <si>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</si>
  <si>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</si>
  <si>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</si>
  <si>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</si>
  <si>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</si>
  <si>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</si>
  <si>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</si>
  <si>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</si>
  <si>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</si>
  <si>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</si>
  <si>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</si>
  <si>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</si>
  <si>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</si>
  <si>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</si>
  <si>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</si>
  <si>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</si>
  <si>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</si>
  <si>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</si>
  <si>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</si>
  <si>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</si>
  <si>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</si>
  <si>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</si>
  <si>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</si>
  <si>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</si>
  <si>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</si>
  <si>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</si>
  <si>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</si>
  <si>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</si>
  <si>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</si>
  <si>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</si>
  <si>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</si>
  <si>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</si>
  <si>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</si>
  <si>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</si>
  <si>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</si>
  <si>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</si>
  <si>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</si>
  <si>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</si>
  <si>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</si>
  <si>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</si>
  <si>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</si>
  <si>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</si>
  <si>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</si>
  <si>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</si>
  <si>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</si>
  <si>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</si>
  <si>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</si>
  <si>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</si>
  <si>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</si>
  <si>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</si>
  <si>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</si>
  <si>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</si>
  <si>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</si>
  <si>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</si>
  <si>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</si>
  <si>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</si>
  <si>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</si>
  <si>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</si>
  <si>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</si>
  <si>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</si>
  <si>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</si>
  <si>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</si>
  <si>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</si>
  <si>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</si>
  <si>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</si>
  <si>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</si>
  <si>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</si>
  <si>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</si>
  <si>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</si>
  <si>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</si>
  <si>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</si>
  <si>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</si>
  <si>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</si>
  <si>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</si>
  <si>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</si>
  <si>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</si>
  <si>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</si>
  <si>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</si>
  <si>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</si>
  <si>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</si>
  <si>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</si>
  <si>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</si>
  <si>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</si>
  <si>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</si>
  <si>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</si>
  <si>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</si>
  <si>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</si>
  <si>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</si>
  <si>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</si>
  <si>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</si>
  <si>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</si>
  <si>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</si>
  <si>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</si>
  <si>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</si>
  <si>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</si>
  <si>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</si>
  <si>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</si>
  <si>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</si>
  <si>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</si>
  <si>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</si>
  <si>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</si>
  <si>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</si>
  <si>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</si>
  <si>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</si>
  <si>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</si>
  <si>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</si>
  <si>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</si>
  <si>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</si>
  <si>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</si>
  <si>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</si>
  <si>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</si>
  <si>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</si>
  <si>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</si>
  <si>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</si>
  <si>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</si>
  <si>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</si>
  <si>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</si>
  <si>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</si>
  <si>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</si>
  <si>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</si>
  <si>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</si>
  <si>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</si>
  <si>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</si>
  <si>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</si>
  <si>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</si>
  <si>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</si>
  <si>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</si>
  <si>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</si>
  <si>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</si>
  <si>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</si>
  <si>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</si>
  <si>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</si>
  <si>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</si>
  <si>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</si>
  <si>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</si>
  <si>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</si>
  <si>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</si>
  <si>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</si>
  <si>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</si>
  <si>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</si>
  <si>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</si>
  <si>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</si>
  <si>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</si>
  <si>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</si>
  <si>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</si>
  <si>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</si>
  <si>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</si>
  <si>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</si>
  <si>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</si>
  <si>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</si>
  <si>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</si>
  <si>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</si>
  <si>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</si>
  <si>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</si>
  <si>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</si>
  <si>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</si>
  <si>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</si>
  <si>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</si>
  <si>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</si>
  <si>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</si>
  <si>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</si>
  <si>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</si>
  <si>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</si>
  <si>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</si>
  <si>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</si>
  <si>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</si>
  <si>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</si>
  <si>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</si>
  <si>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</si>
  <si>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</si>
  <si>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</si>
  <si>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</si>
  <si>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</si>
  <si>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</si>
  <si>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</si>
  <si>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</si>
  <si>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</si>
  <si>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</si>
  <si>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</si>
  <si>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</si>
  <si>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</si>
  <si>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</si>
  <si>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</si>
  <si>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</si>
  <si>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</si>
  <si>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</si>
  <si>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</si>
  <si>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</si>
  <si>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</si>
  <si>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</si>
  <si>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</si>
  <si>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</si>
  <si>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</si>
  <si>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</si>
  <si>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</si>
  <si>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</si>
  <si>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</si>
  <si>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</si>
  <si>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</si>
  <si>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</si>
  <si>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</si>
  <si>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</si>
  <si>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</si>
  <si>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</si>
  <si>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</si>
  <si>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</si>
  <si>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</si>
  <si>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</si>
  <si>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</si>
  <si>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</si>
  <si>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</si>
  <si>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</si>
  <si>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</si>
  <si>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</si>
  <si>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</si>
  <si>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</si>
  <si>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</si>
  <si>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</si>
  <si>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</si>
  <si>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</si>
  <si>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</si>
  <si>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</si>
  <si>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</si>
  <si>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</si>
  <si>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</si>
  <si>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</si>
  <si>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</si>
  <si>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</si>
  <si>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</si>
  <si>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</si>
  <si>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</si>
  <si>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</si>
  <si>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</si>
  <si>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</si>
  <si>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</si>
  <si>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</si>
  <si>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</si>
  <si>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</si>
  <si>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</si>
  <si>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</si>
  <si>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</si>
  <si>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</si>
  <si>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</si>
  <si>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</si>
  <si>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</si>
  <si>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</si>
  <si>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</si>
  <si>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</si>
  <si>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</si>
  <si>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</si>
  <si>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</si>
  <si>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</si>
  <si>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</si>
  <si>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</si>
  <si>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</si>
  <si>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</si>
  <si>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</si>
  <si>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</si>
  <si>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</si>
  <si>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</si>
  <si>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</si>
  <si>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</si>
  <si>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</si>
  <si>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</si>
  <si>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</si>
  <si>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</si>
  <si>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</si>
  <si>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</si>
  <si>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</si>
  <si>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</si>
  <si>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</si>
  <si>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</si>
  <si>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</si>
  <si>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</si>
  <si>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</si>
  <si>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</si>
  <si>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</si>
  <si>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</si>
  <si>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</si>
  <si>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</si>
  <si>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</si>
  <si>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</si>
  <si>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</si>
  <si>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</si>
  <si>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</si>
  <si>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</si>
  <si>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</si>
  <si>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</si>
  <si>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</si>
  <si>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</si>
  <si>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</si>
  <si>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</si>
  <si>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</si>
  <si>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</si>
  <si>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</si>
  <si>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</si>
  <si>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</si>
  <si>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</si>
  <si>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</si>
  <si>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</si>
  <si>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</si>
  <si>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</si>
  <si>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</si>
  <si>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</si>
  <si>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</si>
  <si>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</si>
  <si>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</si>
  <si>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</si>
  <si>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</si>
  <si>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</si>
  <si>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</si>
  <si>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</si>
  <si>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</si>
  <si>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</si>
  <si>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</si>
  <si>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</si>
  <si>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</si>
  <si>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</si>
  <si>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</si>
  <si>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</si>
  <si>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</si>
  <si>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</si>
  <si>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</si>
  <si>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</si>
  <si>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</si>
  <si>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</si>
  <si>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</si>
  <si>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</si>
  <si>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</si>
  <si>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</si>
  <si>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</si>
  <si>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</si>
  <si>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</si>
  <si>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</si>
  <si>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</si>
  <si>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</si>
  <si>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</si>
  <si>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</si>
  <si>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</si>
  <si>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</si>
  <si>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</si>
  <si>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</si>
  <si>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</si>
  <si>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</si>
  <si>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</si>
  <si>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</si>
  <si>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</si>
  <si>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</si>
  <si>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</si>
  <si>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</si>
  <si>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</si>
  <si>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</si>
  <si>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</si>
  <si>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</si>
  <si>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</si>
  <si>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</si>
  <si>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</si>
  <si>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</si>
  <si>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</si>
  <si>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</si>
  <si>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</si>
  <si>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</si>
  <si>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</si>
  <si>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</si>
  <si>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</si>
  <si>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</si>
  <si>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</si>
  <si>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</si>
  <si>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</si>
  <si>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</si>
  <si>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</si>
  <si>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</si>
  <si>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</si>
  <si>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</si>
  <si>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</si>
  <si>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</si>
  <si>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</si>
  <si>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</si>
  <si>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</si>
  <si>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</si>
  <si>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</si>
  <si>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</si>
  <si>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</si>
  <si>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</si>
  <si>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</si>
  <si>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</si>
  <si>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</si>
  <si>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</si>
  <si>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</si>
  <si>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</si>
  <si>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</si>
  <si>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</si>
  <si>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</si>
  <si>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</si>
  <si>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</si>
  <si>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</si>
  <si>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</si>
  <si>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</si>
  <si>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</si>
  <si>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</si>
  <si>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</si>
  <si>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</si>
  <si>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</si>
  <si>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</si>
  <si>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</si>
  <si>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</si>
  <si>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</si>
  <si>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</si>
  <si>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</si>
  <si>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</si>
  <si>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</si>
  <si>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</si>
  <si>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</si>
  <si>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</si>
  <si>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</si>
  <si>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</si>
  <si>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</si>
  <si>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</si>
  <si>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</si>
  <si>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</si>
  <si>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</si>
  <si>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</si>
  <si>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</si>
  <si>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</si>
  <si>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</si>
  <si>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</si>
  <si>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</si>
  <si>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</si>
  <si>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</si>
  <si>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</si>
  <si>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</si>
  <si>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</si>
  <si>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</si>
  <si>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</si>
  <si>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</si>
  <si>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</si>
  <si>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</si>
  <si>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</si>
  <si>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</si>
  <si>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</si>
  <si>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</si>
  <si>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</si>
  <si>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</si>
  <si>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</si>
  <si>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</si>
  <si>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</si>
  <si>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</si>
  <si>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</si>
  <si>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</si>
  <si>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</si>
  <si>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</si>
  <si>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</si>
  <si>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</si>
  <si>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</si>
  <si>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</si>
  <si>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</si>
  <si>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</si>
  <si>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</si>
  <si>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</si>
  <si>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</si>
  <si>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</si>
  <si>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</si>
  <si>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</si>
  <si>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</si>
  <si>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</si>
  <si>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</si>
  <si>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</si>
  <si>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</si>
  <si>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</si>
  <si>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</si>
  <si>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</si>
  <si>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</si>
  <si>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</si>
  <si>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</si>
  <si>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</si>
  <si>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</si>
  <si>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</si>
  <si>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</si>
  <si>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</si>
  <si>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</si>
  <si>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</si>
  <si>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</si>
  <si>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</si>
  <si>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</si>
  <si>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</si>
  <si>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</si>
  <si>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</si>
  <si>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</si>
  <si>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</si>
  <si>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</si>
  <si>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</si>
  <si>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</si>
  <si>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</si>
  <si>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</si>
  <si>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</si>
  <si>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</si>
  <si>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</si>
  <si>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</si>
  <si>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</si>
  <si>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</si>
  <si>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</si>
  <si>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</si>
  <si>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</si>
  <si>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</si>
  <si>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</si>
  <si>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</si>
  <si>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</si>
  <si>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</si>
  <si>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</si>
  <si>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</si>
  <si>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</si>
  <si>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</si>
  <si>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</si>
  <si>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</si>
  <si>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</si>
  <si>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</si>
  <si>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</si>
  <si>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</si>
  <si>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</si>
  <si>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</si>
  <si>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</si>
  <si>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</si>
  <si>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</si>
  <si>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</si>
  <si>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</si>
  <si>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</si>
  <si>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</si>
  <si>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</si>
  <si>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</si>
  <si>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</si>
  <si>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</si>
  <si>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</si>
  <si>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</si>
  <si>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</si>
  <si>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</si>
  <si>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</si>
  <si>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</si>
  <si>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</si>
  <si>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</si>
  <si>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</si>
  <si>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</si>
  <si>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</si>
  <si>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</si>
  <si>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</si>
  <si>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</si>
  <si>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</si>
  <si>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</si>
  <si>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</si>
  <si>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</si>
  <si>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</si>
  <si>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</si>
  <si>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</si>
  <si>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</si>
  <si>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</si>
  <si>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</si>
  <si>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</si>
  <si>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</si>
  <si>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</si>
  <si>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</si>
  <si>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</si>
  <si>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</si>
  <si>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</si>
  <si>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</si>
  <si>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</si>
  <si>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</si>
  <si>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</si>
  <si>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</si>
  <si>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</si>
  <si>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</si>
  <si>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</si>
  <si>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</si>
  <si>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</si>
  <si>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</si>
  <si>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</si>
  <si>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</si>
  <si>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</si>
  <si>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</si>
  <si>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</si>
  <si>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</si>
  <si>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</si>
  <si>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</si>
  <si>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</si>
  <si>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</si>
  <si>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</si>
  <si>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</si>
  <si>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</si>
  <si>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</si>
  <si>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</si>
  <si>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</si>
  <si>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</si>
  <si>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</si>
  <si>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</si>
  <si>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</si>
  <si>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</si>
  <si>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</si>
  <si>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</si>
  <si>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</si>
  <si>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</si>
  <si>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</si>
  <si>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</si>
  <si>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</si>
  <si>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</si>
  <si>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</si>
  <si>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</si>
  <si>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</si>
  <si>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</si>
  <si>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</si>
  <si>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</si>
  <si>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</si>
  <si>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</si>
  <si>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</si>
  <si>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</si>
  <si>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</si>
  <si>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</si>
  <si>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</si>
  <si>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</si>
  <si>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</si>
  <si>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</si>
  <si>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</si>
  <si>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</si>
  <si>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</si>
  <si>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</si>
  <si>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</si>
  <si>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</si>
  <si>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</si>
  <si>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</si>
  <si>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</si>
  <si>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</si>
  <si>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</si>
  <si>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</si>
  <si>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</si>
  <si>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</si>
  <si>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</si>
  <si>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</si>
  <si>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</si>
  <si>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</si>
  <si>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</si>
  <si>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</si>
  <si>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</si>
  <si>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</si>
  <si>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</si>
  <si>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</si>
  <si>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</si>
  <si>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</si>
  <si>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</si>
  <si>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</si>
  <si>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</si>
  <si>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</si>
  <si>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</si>
  <si>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</si>
  <si>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</si>
  <si>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</si>
  <si>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</si>
  <si>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</si>
  <si>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</si>
  <si>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</si>
  <si>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</si>
  <si>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</si>
  <si>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</si>
  <si>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</si>
  <si>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</si>
  <si>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</si>
  <si>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</si>
  <si>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</si>
  <si>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</si>
  <si>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</si>
  <si>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</si>
  <si>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</si>
  <si>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</si>
  <si>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</si>
  <si>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</si>
  <si>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</si>
  <si>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</si>
  <si>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</si>
  <si>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</si>
  <si>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</si>
  <si>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</si>
  <si>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</si>
  <si>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</si>
  <si>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</si>
  <si>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</si>
  <si>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</si>
  <si>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</si>
  <si>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</si>
  <si>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</si>
  <si>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</si>
  <si>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</si>
  <si>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</si>
  <si>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</si>
  <si>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</si>
  <si>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</si>
  <si>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</si>
  <si>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</si>
  <si>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</si>
  <si>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</si>
  <si>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</si>
  <si>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</si>
  <si>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</si>
  <si>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</si>
  <si>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</si>
  <si>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</si>
  <si>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</si>
  <si>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</si>
  <si>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</si>
  <si>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</si>
  <si>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</si>
  <si>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</si>
  <si>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</si>
  <si>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</si>
  <si>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</si>
  <si>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</si>
  <si>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</si>
  <si>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</si>
  <si>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</si>
  <si>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</si>
  <si>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</si>
  <si>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</si>
  <si>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</si>
  <si>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</si>
  <si>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</si>
  <si>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</si>
  <si>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</si>
  <si>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</si>
  <si>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</si>
  <si>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</si>
  <si>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</si>
  <si>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</si>
  <si>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</si>
  <si>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</si>
  <si>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</si>
  <si>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</si>
  <si>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</si>
  <si>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</si>
  <si>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</si>
  <si>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</si>
  <si>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</si>
  <si>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</si>
  <si>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</si>
  <si>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</si>
  <si>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</si>
  <si>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</si>
  <si>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</si>
  <si>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</si>
  <si>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</si>
  <si>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</si>
  <si>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</si>
  <si>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</si>
  <si>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</si>
  <si>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</si>
  <si>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</si>
  <si>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</si>
  <si>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</si>
  <si>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</si>
  <si>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</si>
  <si>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</si>
  <si>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</si>
  <si>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</si>
  <si>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</si>
  <si>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</si>
  <si>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</si>
  <si>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</si>
  <si>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</si>
  <si>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</si>
  <si>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</si>
  <si>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</si>
  <si>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</si>
  <si>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</si>
  <si>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</si>
  <si>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</si>
  <si>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</si>
  <si>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</si>
  <si>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</si>
  <si>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</si>
  <si>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</si>
  <si>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</si>
  <si>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</si>
  <si>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</si>
  <si>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</si>
  <si>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</si>
  <si>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</si>
  <si>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</si>
  <si>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</si>
  <si>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</si>
  <si>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</si>
  <si>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</si>
  <si>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</si>
  <si>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</si>
  <si>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</si>
  <si>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</si>
  <si>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</si>
  <si>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</si>
  <si>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</si>
  <si>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</si>
  <si>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</si>
  <si>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</si>
  <si>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</si>
  <si>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</si>
  <si>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</si>
  <si>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</si>
  <si>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</si>
  <si>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</si>
  <si>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</si>
  <si>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</si>
  <si>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</si>
  <si>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</si>
  <si>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</si>
  <si>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</si>
  <si>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</si>
  <si>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</si>
  <si>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</si>
  <si>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</si>
  <si>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</si>
  <si>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</si>
  <si>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</si>
  <si>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</si>
  <si>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</si>
  <si>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</si>
  <si>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</si>
  <si>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</si>
  <si>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</si>
  <si>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</si>
  <si>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</si>
  <si>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</si>
  <si>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</si>
  <si>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</si>
  <si>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</si>
  <si>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</si>
  <si>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</si>
  <si>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</si>
  <si>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</si>
  <si>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</si>
  <si>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</si>
  <si>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</si>
  <si>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</si>
  <si>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</si>
  <si>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</si>
  <si>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</si>
  <si>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</si>
  <si>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</si>
  <si>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</si>
  <si>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</si>
  <si>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</si>
  <si>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</si>
  <si>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</si>
  <si>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</si>
  <si>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</si>
  <si>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</si>
  <si>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</si>
  <si>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</si>
  <si>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</si>
  <si>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</si>
  <si>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</si>
  <si>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</si>
  <si>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</si>
  <si>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</si>
  <si>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</si>
  <si>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</si>
  <si>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</si>
  <si>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</si>
  <si>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</si>
  <si>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</si>
  <si>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</si>
  <si>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</si>
  <si>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</si>
  <si>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</si>
  <si>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</si>
  <si>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</si>
  <si>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</si>
  <si>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</si>
  <si>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</si>
  <si>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</si>
  <si>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</si>
  <si>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</si>
  <si>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</si>
  <si>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</si>
  <si>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</si>
  <si>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</si>
  <si>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</si>
  <si>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</si>
  <si>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</si>
  <si>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</si>
  <si>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</si>
  <si>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</si>
  <si>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</si>
  <si>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</si>
  <si>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</si>
  <si>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</si>
  <si>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</si>
  <si>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</si>
  <si>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</si>
  <si>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</si>
  <si>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</si>
  <si>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</si>
  <si>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</si>
  <si>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</si>
  <si>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</si>
  <si>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</si>
  <si>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</si>
  <si>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</si>
  <si>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</si>
  <si>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</si>
  <si>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</si>
  <si>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</si>
  <si>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</si>
  <si>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</si>
  <si>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</si>
  <si>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</si>
  <si>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</si>
  <si>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</si>
  <si>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</si>
  <si>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</si>
  <si>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</si>
  <si>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</si>
  <si>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</si>
  <si>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</si>
  <si>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</si>
  <si>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</si>
  <si>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</si>
  <si>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</si>
  <si>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</si>
  <si>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</si>
  <si>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</si>
  <si>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</si>
  <si>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</si>
  <si>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</si>
  <si>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</si>
  <si>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</si>
  <si>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</si>
  <si>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</si>
  <si>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</si>
  <si>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</si>
  <si>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</si>
  <si>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</si>
  <si>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</si>
  <si>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</si>
  <si>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</si>
  <si>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</si>
  <si>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</si>
  <si>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</si>
  <si>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</si>
  <si>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</si>
  <si>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</si>
  <si>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</si>
  <si>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</si>
  <si>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</si>
  <si>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</si>
  <si>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</si>
  <si>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</si>
  <si>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</si>
  <si>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</si>
  <si>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</si>
  <si>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</si>
  <si>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</si>
  <si>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</si>
  <si>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</si>
  <si>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</si>
  <si>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</si>
  <si>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</si>
  <si>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</si>
  <si>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</si>
  <si>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</si>
  <si>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</si>
  <si>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</si>
  <si>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</si>
  <si>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</si>
  <si>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</si>
  <si>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</si>
  <si>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</si>
  <si>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</si>
  <si>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</si>
  <si>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</si>
  <si>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</si>
  <si>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</si>
  <si>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</si>
  <si>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</si>
  <si>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</si>
  <si>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</si>
  <si>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</si>
  <si>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</si>
  <si>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</si>
  <si>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</si>
  <si>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</si>
  <si>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</si>
  <si>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</si>
  <si>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</si>
  <si>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</si>
  <si>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</si>
  <si>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</si>
  <si>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</si>
  <si>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</si>
  <si>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</si>
  <si>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</si>
  <si>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</si>
  <si>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</si>
  <si>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</si>
  <si>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</si>
  <si>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</si>
  <si>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</si>
  <si>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</si>
  <si>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</si>
  <si>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</si>
  <si>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</si>
  <si>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</si>
  <si>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</si>
  <si>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</si>
  <si>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</si>
  <si>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</si>
  <si>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</si>
  <si>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</si>
  <si>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</si>
  <si>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</si>
  <si>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</si>
  <si>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</si>
  <si>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</si>
  <si>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</si>
  <si>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</si>
  <si>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</si>
  <si>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</si>
  <si>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</si>
  <si>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</si>
  <si>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</si>
  <si>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</si>
  <si>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</si>
  <si>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</si>
  <si>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</si>
  <si>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</si>
  <si>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</si>
  <si>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</si>
  <si>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</si>
  <si>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</si>
  <si>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</si>
  <si>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</si>
  <si>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</si>
  <si>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</si>
  <si>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</si>
  <si>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</si>
  <si>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</si>
  <si>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</si>
  <si>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</si>
  <si>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</si>
  <si>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</si>
  <si>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</si>
  <si>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</si>
  <si>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</si>
  <si>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</si>
  <si>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</si>
  <si>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</si>
  <si>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</si>
  <si>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</si>
  <si>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</si>
  <si>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</si>
  <si>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</si>
  <si>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</si>
  <si>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</si>
  <si>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</si>
  <si>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</si>
  <si>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</si>
  <si>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</si>
  <si>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</si>
  <si>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</si>
  <si>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</si>
  <si>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</si>
  <si>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</si>
  <si>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</si>
  <si>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</si>
  <si>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</si>
  <si>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</si>
  <si>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</si>
  <si>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</si>
  <si>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</si>
  <si>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</si>
  <si>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</si>
  <si>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</si>
  <si>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</si>
  <si>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</si>
  <si>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</si>
  <si>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</si>
  <si>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</si>
  <si>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</si>
  <si>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</si>
  <si>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</si>
  <si>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</si>
  <si>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</si>
  <si>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</si>
  <si>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</si>
  <si>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</si>
  <si>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</si>
  <si>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</si>
  <si>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</si>
  <si>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</si>
  <si>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</si>
  <si>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</si>
  <si>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</si>
  <si>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</si>
  <si>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</si>
  <si>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</si>
  <si>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</si>
  <si>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</si>
  <si>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</si>
  <si>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</si>
  <si>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</si>
  <si>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</si>
  <si>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</si>
  <si>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</si>
  <si>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</si>
  <si>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</si>
  <si>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</si>
  <si>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</si>
  <si>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</si>
  <si>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</si>
  <si>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</si>
  <si>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</si>
  <si>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</si>
  <si>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</si>
  <si>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</si>
  <si>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</si>
  <si>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</si>
  <si>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</si>
  <si>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</si>
  <si>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</si>
  <si>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</si>
  <si>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</si>
  <si>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</si>
  <si>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</si>
  <si>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</si>
  <si>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</si>
  <si>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</si>
  <si>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</si>
  <si>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</si>
  <si>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</si>
  <si>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</si>
  <si>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</si>
  <si>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</si>
  <si>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</si>
  <si>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</si>
  <si>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</si>
  <si>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</si>
  <si>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</si>
  <si>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</si>
  <si>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</si>
  <si>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</si>
  <si>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</si>
  <si>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</si>
  <si>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</si>
  <si>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</si>
  <si>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</si>
  <si>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</si>
  <si>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</si>
  <si>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</si>
  <si>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</si>
  <si>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</si>
  <si>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</si>
  <si>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</si>
  <si>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</si>
  <si>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</si>
  <si>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</si>
  <si>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</si>
  <si>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</si>
  <si>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</si>
  <si>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</si>
  <si>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</si>
  <si>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</si>
  <si>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</si>
  <si>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</si>
  <si>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</si>
  <si>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</si>
  <si>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</si>
  <si>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</si>
  <si>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</si>
  <si>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</si>
  <si>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</si>
  <si>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</si>
  <si>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</si>
  <si>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</si>
  <si>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</si>
  <si>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</si>
  <si>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</si>
  <si>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</si>
  <si>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</si>
  <si>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</si>
  <si>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</si>
  <si>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</si>
  <si>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</si>
  <si>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</si>
  <si>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</si>
  <si>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</si>
  <si>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</si>
  <si>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</si>
  <si>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</si>
  <si>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</si>
  <si>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</si>
  <si>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</si>
  <si>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</si>
  <si>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</si>
  <si>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</si>
  <si>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</si>
  <si>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</si>
  <si>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</si>
  <si>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</si>
  <si>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</si>
  <si>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</si>
  <si>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</si>
  <si>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</si>
  <si>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</si>
  <si>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</si>
  <si>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</si>
  <si>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</si>
  <si>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</si>
  <si>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</si>
  <si>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</si>
  <si>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</si>
  <si>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</si>
  <si>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</si>
  <si>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</si>
  <si>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</si>
  <si>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</si>
  <si>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</si>
  <si>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</si>
  <si>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</si>
  <si>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</si>
  <si>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</si>
  <si>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</si>
  <si>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</si>
  <si>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</si>
  <si>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</si>
  <si>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</si>
  <si>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</si>
  <si>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</si>
  <si>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</si>
  <si>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</si>
  <si>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</si>
  <si>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</si>
  <si>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</si>
  <si>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</si>
  <si>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</si>
  <si>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</si>
  <si>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</si>
  <si>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</si>
  <si>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</si>
  <si>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</si>
  <si>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</si>
  <si>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</si>
  <si>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</si>
  <si>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</si>
  <si>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</si>
  <si>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</si>
  <si>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</si>
  <si>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</si>
  <si>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</si>
  <si>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</si>
  <si>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</si>
  <si>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</si>
  <si>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</si>
  <si>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</si>
  <si>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</si>
  <si>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</si>
  <si>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</si>
  <si>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</si>
  <si>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</si>
  <si>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</si>
  <si>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</si>
  <si>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</si>
  <si>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</si>
  <si>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</si>
  <si>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</si>
  <si>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</si>
  <si>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</si>
  <si>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</si>
  <si>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</si>
  <si>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</si>
  <si>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</si>
  <si>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</si>
  <si>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</si>
  <si>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</si>
  <si>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</si>
  <si>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</si>
  <si>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</si>
  <si>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</si>
  <si>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</si>
  <si>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</si>
  <si>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</si>
  <si>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</si>
  <si>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</si>
  <si>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</si>
  <si>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</si>
  <si>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</si>
  <si>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</si>
  <si>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</si>
  <si>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</si>
  <si>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</si>
  <si>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</si>
  <si>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</si>
  <si>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</si>
  <si>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</si>
  <si>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</si>
  <si>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</si>
  <si>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</si>
  <si>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</si>
  <si>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</si>
  <si>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</si>
  <si>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</si>
  <si>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</si>
  <si>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</si>
  <si>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</si>
  <si>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</si>
  <si>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</si>
  <si>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</si>
  <si>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</si>
  <si>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</si>
  <si>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</si>
  <si>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</si>
  <si>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</si>
  <si>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</si>
  <si>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</si>
  <si>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</si>
  <si>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</si>
  <si>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</si>
  <si>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</si>
  <si>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</si>
  <si>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</si>
  <si>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</si>
  <si>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</si>
  <si>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</si>
  <si>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</si>
  <si>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</si>
  <si>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</si>
  <si>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</si>
  <si>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</si>
  <si>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</si>
  <si>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</si>
  <si>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</si>
  <si>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</si>
  <si>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</si>
  <si>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</si>
  <si>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</si>
  <si>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</si>
  <si>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</si>
  <si>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</si>
  <si>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</si>
  <si>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</si>
  <si>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</si>
  <si>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</si>
  <si>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</si>
  <si>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</si>
  <si>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</si>
  <si>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</si>
  <si>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</si>
  <si>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</si>
  <si>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</si>
  <si>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</si>
  <si>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</si>
  <si>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</si>
  <si>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</si>
  <si>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</si>
  <si>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</si>
  <si>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</si>
  <si>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</si>
  <si>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</si>
  <si>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</si>
  <si>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</si>
  <si>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</si>
  <si>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</si>
  <si>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</si>
  <si>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</si>
  <si>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</si>
  <si>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</si>
  <si>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</si>
  <si>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</si>
  <si>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</si>
  <si>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</si>
  <si>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</si>
  <si>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</si>
  <si>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</si>
  <si>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</si>
  <si>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</si>
  <si>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Є.О. Подліпенець</t>
  </si>
  <si>
    <t>Т.О. Осієвська</t>
  </si>
  <si>
    <t>(05241) 2-03-56</t>
  </si>
  <si>
    <t>inbox@ng.kr.court.gov.ua</t>
  </si>
  <si>
    <t>(05241) 2-02-53</t>
  </si>
  <si>
    <t>9 січня 2024 року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</si>
</sst>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969696"/>
      <name val="Arial"/>
      <family val="2"/>
      <charset val="204"/>
    </font>
    <font>
      <b/>
      <sz val="8"/>
      <color rgb="FF969696"/>
      <name val="Times New Roman"/>
      <family val="1"/>
      <charset val="204"/>
    </font>
    <font>
      <sz val="8"/>
      <color rgb="FF969696"/>
      <name val="Times New Roman"/>
      <family val="1"/>
      <charset val="204"/>
    </font>
    <font>
      <b/>
      <sz val="10"/>
      <color rgb="FF96969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4" fillId="0" borderId="0"/>
  </cellStyleXfs>
  <cellXfs count="282">
    <xf numFmtId="0" fontId="1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2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0" xfId="0" applyFont="1" applyBorder="1"/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5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0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18" fillId="0" borderId="2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/>
    <xf numFmtId="0" fontId="1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2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49" fontId="29" fillId="0" borderId="1" xfId="0" applyNumberFormat="1" applyFont="1" applyFill="1" applyBorder="1" applyAlignment="1" applyProtection="1">
      <alignment vertical="center" wrapText="1"/>
    </xf>
    <xf numFmtId="49" fontId="29" fillId="0" borderId="1" xfId="0" applyNumberFormat="1" applyFont="1" applyFill="1" applyBorder="1" applyAlignment="1" applyProtection="1">
      <alignment vertical="center"/>
    </xf>
    <xf numFmtId="0" fontId="26" fillId="0" borderId="1" xfId="0" applyFont="1" applyFill="1" applyBorder="1"/>
    <xf numFmtId="0" fontId="26" fillId="0" borderId="0" xfId="0" applyFont="1" applyFill="1"/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49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Fill="1" applyBorder="1" applyAlignment="1" applyProtection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justify" vertical="top" wrapText="1"/>
    </xf>
    <xf numFmtId="0" fontId="8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0" fontId="9" fillId="0" borderId="2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1" fontId="31" fillId="0" borderId="15" xfId="0" applyNumberFormat="1" applyFont="1" applyFill="1" applyBorder="1" applyAlignment="1" applyProtection="1">
      <alignment horizontal="center" vertical="center"/>
    </xf>
    <xf numFmtId="1" fontId="31" fillId="0" borderId="16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23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9" fillId="0" borderId="15" xfId="0" applyNumberFormat="1" applyFont="1" applyFill="1" applyBorder="1" applyAlignment="1" applyProtection="1">
      <alignment horizontal="center" vertical="center"/>
    </xf>
    <xf numFmtId="3" fontId="9" fillId="0" borderId="16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27" fillId="0" borderId="15" xfId="0" applyNumberFormat="1" applyFont="1" applyFill="1" applyBorder="1" applyAlignment="1" applyProtection="1">
      <alignment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31" fillId="0" borderId="15" xfId="0" applyNumberFormat="1" applyFont="1" applyFill="1" applyBorder="1" applyAlignment="1" applyProtection="1">
      <alignment horizontal="center" vertical="center"/>
    </xf>
    <xf numFmtId="0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" vertical="center"/>
    </xf>
    <xf numFmtId="0" fontId="31" fillId="0" borderId="15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wrapText="1"/>
    </xf>
    <xf numFmtId="0" fontId="8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>
      <alignment wrapText="1"/>
    </xf>
    <xf numFmtId="0" fontId="22" fillId="0" borderId="3" xfId="0" applyNumberFormat="1" applyFont="1" applyFill="1" applyBorder="1" applyAlignment="1" applyProtection="1">
      <alignment horizont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22" fillId="0" borderId="5" xfId="0" applyNumberFormat="1" applyFont="1" applyFill="1" applyBorder="1" applyAlignment="1" applyProtection="1">
      <alignment horizontal="center" wrapText="1"/>
    </xf>
    <xf numFmtId="0" fontId="22" fillId="0" borderId="6" xfId="0" applyNumberFormat="1" applyFont="1" applyFill="1" applyBorder="1" applyAlignment="1" applyProtection="1">
      <alignment wrapText="1"/>
    </xf>
    <xf numFmtId="0" fontId="22" fillId="0" borderId="8" xfId="0" applyNumberFormat="1" applyFont="1" applyFill="1" applyBorder="1" applyAlignment="1" applyProtection="1">
      <alignment horizontal="center" wrapText="1"/>
    </xf>
    <xf numFmtId="0" fontId="22" fillId="0" borderId="9" xfId="0" applyNumberFormat="1" applyFont="1" applyFill="1" applyBorder="1" applyAlignment="1" applyProtection="1">
      <alignment wrapText="1"/>
    </xf>
    <xf numFmtId="3" fontId="8" fillId="0" borderId="15" xfId="0" applyNumberFormat="1" applyFont="1" applyFill="1" applyBorder="1" applyAlignment="1" applyProtection="1">
      <alignment horizontal="center"/>
    </xf>
    <xf numFmtId="3" fontId="8" fillId="0" borderId="16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center" vertical="top"/>
    </xf>
    <xf numFmtId="0" fontId="31" fillId="0" borderId="15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center" vertical="top"/>
    </xf>
    <xf numFmtId="0" fontId="31" fillId="0" borderId="16" xfId="0" applyNumberFormat="1" applyFont="1" applyFill="1" applyBorder="1" applyAlignment="1" applyProtection="1">
      <alignment horizontal="center" vertical="top"/>
    </xf>
    <xf numFmtId="3" fontId="31" fillId="0" borderId="15" xfId="0" applyNumberFormat="1" applyFont="1" applyFill="1" applyBorder="1" applyAlignment="1" applyProtection="1">
      <alignment horizontal="righ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5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4" xfId="1" applyFont="1" applyBorder="1" applyAlignment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left"/>
    </xf>
    <xf numFmtId="0" fontId="16" fillId="0" borderId="4" xfId="0" applyNumberFormat="1" applyFont="1" applyFill="1" applyBorder="1" applyAlignment="1" applyProtection="1">
      <alignment horizontal="left"/>
    </xf>
    <xf numFmtId="0" fontId="16" fillId="0" borderId="7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 wrapText="1"/>
    </xf>
    <xf numFmtId="0" fontId="9" fillId="0" borderId="6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left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5" xfId="0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3" customWidth="1"/>
    <col min="2" max="2" width="15.42578125" style="23" customWidth="1"/>
    <col min="3" max="3" width="2.7109375" style="23" customWidth="1"/>
    <col min="4" max="4" width="18.85546875" style="23" customWidth="1"/>
    <col min="5" max="5" width="14.7109375" style="23" customWidth="1"/>
    <col min="6" max="6" width="12.7109375" style="23" customWidth="1"/>
    <col min="7" max="7" width="12.5703125" style="23" customWidth="1"/>
    <col min="8" max="8" width="11.42578125" style="23" customWidth="1"/>
    <col min="9" max="16384" width="9.140625" style="23"/>
  </cols>
  <sheetData>
    <row r="1" spans="1:8" ht="12.95" customHeight="1">
      <c r="B1" s="182" t="s">
        <v>118</v>
      </c>
      <c r="C1" s="182"/>
      <c r="D1" s="182"/>
      <c r="E1" s="182"/>
      <c r="F1" s="182"/>
      <c r="G1" s="182"/>
      <c r="H1" s="182"/>
    </row>
    <row r="3" spans="1:8" ht="18.95" customHeight="1">
      <c r="B3" s="186" t="s">
        <v>191</v>
      </c>
      <c r="C3" s="186"/>
      <c r="D3" s="186"/>
      <c r="E3" s="186"/>
      <c r="F3" s="186"/>
      <c r="G3" s="186"/>
      <c r="H3" s="186"/>
    </row>
    <row r="4" spans="1:8" ht="18.95" customHeight="1">
      <c r="B4" s="186"/>
      <c r="C4" s="186"/>
      <c r="D4" s="186"/>
      <c r="E4" s="186"/>
      <c r="F4" s="186"/>
      <c r="G4" s="186"/>
      <c r="H4" s="186"/>
    </row>
    <row r="5" spans="1:8" ht="18.95" customHeight="1">
      <c r="A5" s="14"/>
      <c r="B5" s="186"/>
      <c r="C5" s="186"/>
      <c r="D5" s="186"/>
      <c r="E5" s="186"/>
      <c r="F5" s="186"/>
      <c r="G5" s="186"/>
      <c r="H5" s="186"/>
    </row>
    <row r="6" spans="1:8" ht="18.95" customHeight="1">
      <c r="B6" s="186"/>
      <c r="C6" s="186"/>
      <c r="D6" s="186"/>
      <c r="E6" s="186"/>
      <c r="F6" s="186"/>
      <c r="G6" s="186"/>
      <c r="H6" s="186"/>
    </row>
    <row r="7" spans="1:8" ht="18.75">
      <c r="B7" s="185"/>
      <c r="C7" s="185"/>
      <c r="D7" s="185"/>
      <c r="E7" s="185"/>
      <c r="F7" s="185"/>
      <c r="G7" s="185"/>
      <c r="H7" s="185"/>
    </row>
    <row r="8" spans="1:8" ht="6.75" customHeight="1">
      <c r="B8" s="44"/>
      <c r="C8" s="44"/>
      <c r="D8" s="44"/>
      <c r="E8" s="44"/>
      <c r="F8" s="44"/>
      <c r="G8" s="44"/>
      <c r="H8" s="44"/>
    </row>
    <row r="9" spans="1:8" ht="15" customHeight="1">
      <c r="B9" s="179" t="s">
        <v>2551</v>
      </c>
      <c r="C9" s="179"/>
      <c r="D9" s="179"/>
      <c r="E9" s="179"/>
      <c r="F9" s="179"/>
      <c r="G9" s="179"/>
      <c r="H9" s="179"/>
    </row>
    <row r="10" spans="1:8" ht="12.95" customHeight="1">
      <c r="E10" s="17"/>
      <c r="F10" s="17"/>
      <c r="G10" s="17"/>
      <c r="H10" s="17"/>
    </row>
    <row r="11" spans="1:8">
      <c r="B11" s="24"/>
      <c r="C11" s="24"/>
      <c r="D11" s="24"/>
      <c r="E11" s="24"/>
    </row>
    <row r="12" spans="1:8" ht="12" customHeight="1">
      <c r="A12" s="25"/>
      <c r="B12" s="183" t="s">
        <v>0</v>
      </c>
      <c r="C12" s="183"/>
      <c r="D12" s="183"/>
      <c r="E12" s="183" t="s">
        <v>119</v>
      </c>
      <c r="F12" s="21"/>
    </row>
    <row r="13" spans="1:8" ht="12.95" customHeight="1">
      <c r="A13" s="25"/>
      <c r="B13" s="183"/>
      <c r="C13" s="183"/>
      <c r="D13" s="183"/>
      <c r="E13" s="183"/>
      <c r="F13" s="191" t="s">
        <v>120</v>
      </c>
      <c r="G13" s="182"/>
      <c r="H13" s="182"/>
    </row>
    <row r="14" spans="1:8" ht="10.5" customHeight="1">
      <c r="A14" s="22"/>
      <c r="B14" s="184"/>
      <c r="C14" s="184"/>
      <c r="D14" s="184"/>
      <c r="E14" s="184"/>
      <c r="F14" s="50"/>
      <c r="G14" s="85" t="s">
        <v>189</v>
      </c>
      <c r="H14" s="52"/>
    </row>
    <row r="15" spans="1:8" ht="48" customHeight="1">
      <c r="A15" s="22"/>
      <c r="B15" s="194" t="s">
        <v>190</v>
      </c>
      <c r="C15" s="195"/>
      <c r="D15" s="196"/>
      <c r="E15" s="68" t="s">
        <v>1</v>
      </c>
    </row>
    <row r="16" spans="1:8" ht="12.95" customHeight="1">
      <c r="A16" s="22"/>
      <c r="B16" s="174" t="s">
        <v>224</v>
      </c>
      <c r="C16" s="175"/>
      <c r="D16" s="176"/>
      <c r="E16" s="180" t="s">
        <v>4</v>
      </c>
      <c r="F16" s="22"/>
      <c r="G16" s="173" t="s">
        <v>121</v>
      </c>
      <c r="H16" s="173"/>
    </row>
    <row r="17" spans="1:8" ht="12.95" customHeight="1">
      <c r="A17" s="22"/>
      <c r="B17" s="174"/>
      <c r="C17" s="175"/>
      <c r="D17" s="176"/>
      <c r="E17" s="180"/>
      <c r="F17" s="181" t="s">
        <v>225</v>
      </c>
      <c r="G17" s="181"/>
      <c r="H17" s="181"/>
    </row>
    <row r="18" spans="1:8" ht="12.95" customHeight="1">
      <c r="A18" s="22"/>
      <c r="B18" s="174"/>
      <c r="C18" s="175"/>
      <c r="D18" s="176"/>
      <c r="E18" s="180"/>
      <c r="F18" s="181"/>
      <c r="G18" s="181"/>
      <c r="H18" s="181"/>
    </row>
    <row r="19" spans="1:8" ht="19.5" customHeight="1">
      <c r="A19" s="22"/>
      <c r="B19" s="174"/>
      <c r="C19" s="175"/>
      <c r="D19" s="176"/>
      <c r="E19" s="180"/>
      <c r="F19" s="192" t="s">
        <v>176</v>
      </c>
      <c r="G19" s="193"/>
      <c r="H19" s="193"/>
    </row>
    <row r="20" spans="1:8" ht="49.5" customHeight="1">
      <c r="A20" s="22"/>
      <c r="B20" s="170" t="s">
        <v>185</v>
      </c>
      <c r="C20" s="171"/>
      <c r="D20" s="172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203" t="s">
        <v>115</v>
      </c>
      <c r="C23" s="204"/>
      <c r="D23" s="204"/>
      <c r="E23" s="204"/>
      <c r="F23" s="204"/>
      <c r="G23" s="204"/>
      <c r="H23" s="205"/>
    </row>
    <row r="24" spans="1:8" ht="25.5" customHeight="1">
      <c r="A24" s="22"/>
      <c r="B24" s="187" t="s">
        <v>187</v>
      </c>
      <c r="C24" s="188"/>
      <c r="D24" s="177" t="s">
        <v>2552</v>
      </c>
      <c r="E24" s="177"/>
      <c r="F24" s="177"/>
      <c r="G24" s="177"/>
      <c r="H24" s="178"/>
    </row>
    <row r="25" spans="1:8" ht="19.5" customHeight="1">
      <c r="A25" s="22"/>
      <c r="B25" s="187" t="s">
        <v>188</v>
      </c>
      <c r="C25" s="188"/>
      <c r="D25" s="168" t="s">
        <v>2553</v>
      </c>
      <c r="E25" s="168"/>
      <c r="F25" s="168"/>
      <c r="G25" s="168"/>
      <c r="H25" s="169"/>
    </row>
    <row r="26" spans="1:8" ht="19.5" customHeight="1">
      <c r="A26" s="22"/>
      <c r="B26" s="206" t="s">
        <v>2554</v>
      </c>
      <c r="C26" s="207"/>
      <c r="D26" s="207"/>
      <c r="E26" s="207"/>
      <c r="F26" s="207"/>
      <c r="G26" s="207"/>
      <c r="H26" s="208"/>
    </row>
    <row r="27" spans="1:8" ht="21" customHeight="1">
      <c r="A27" s="22"/>
      <c r="B27" s="209">
        <v>126</v>
      </c>
      <c r="C27" s="168"/>
      <c r="D27" s="168"/>
      <c r="E27" s="168"/>
      <c r="F27" s="168"/>
      <c r="G27" s="168"/>
      <c r="H27" s="169"/>
    </row>
    <row r="28" spans="1:8" ht="12.95" customHeight="1">
      <c r="A28" s="22"/>
      <c r="B28" s="197" t="s">
        <v>116</v>
      </c>
      <c r="C28" s="198"/>
      <c r="D28" s="198"/>
      <c r="E28" s="198"/>
      <c r="F28" s="198"/>
      <c r="G28" s="198"/>
      <c r="H28" s="199"/>
    </row>
    <row r="29" spans="1:8" ht="12.95" customHeight="1">
      <c r="A29" s="22"/>
      <c r="B29" s="200" t="s">
        <v>117</v>
      </c>
      <c r="C29" s="201"/>
      <c r="D29" s="201"/>
      <c r="E29" s="201"/>
      <c r="F29" s="201"/>
      <c r="G29" s="201"/>
      <c r="H29" s="202"/>
    </row>
    <row r="30" spans="1:8" ht="12.95" customHeight="1">
      <c r="A30" s="22"/>
      <c r="B30" s="59"/>
      <c r="C30" s="59"/>
      <c r="D30" s="59"/>
      <c r="E30" s="59"/>
      <c r="F30" s="59"/>
      <c r="G30" s="59"/>
      <c r="H30" s="59"/>
    </row>
    <row r="31" spans="1:8" ht="12.9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95" customHeight="1">
      <c r="A33" s="22"/>
      <c r="B33" s="59"/>
      <c r="C33" s="59"/>
      <c r="D33" s="59"/>
      <c r="E33" s="59"/>
      <c r="F33" s="59"/>
      <c r="G33" s="59"/>
      <c r="H33" s="59"/>
    </row>
    <row r="34" spans="1:8" ht="12.95" customHeight="1">
      <c r="A34" s="22"/>
      <c r="B34" s="22"/>
      <c r="C34" s="22"/>
      <c r="D34" s="22"/>
      <c r="E34" s="22"/>
      <c r="F34" s="22"/>
      <c r="G34" s="22"/>
      <c r="H34" s="22"/>
    </row>
    <row r="35" spans="1:8">
      <c r="B35" s="22"/>
      <c r="C35" s="22"/>
      <c r="D35" s="22"/>
      <c r="E35" s="22"/>
      <c r="F35" s="22"/>
      <c r="G35" s="22"/>
      <c r="H35" s="22"/>
    </row>
    <row r="37" spans="1:8" ht="32.25" customHeight="1">
      <c r="B37" s="189"/>
      <c r="C37" s="190"/>
      <c r="D37" s="190"/>
      <c r="E37" s="190"/>
      <c r="F37" s="190"/>
      <c r="G37" s="190"/>
      <c r="H37" s="190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&amp;C&amp;L62BF9975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>
      <pane xSplit="4" ySplit="11" topLeftCell="E1693" activePane="bottomRight" state="frozen"/>
      <selection pane="topRight" activeCell="E1" sqref="E1"/>
      <selection pane="bottomLeft" activeCell="A12" sqref="A12"/>
      <selection pane="bottomRight" activeCell="C1707" sqref="C1707"/>
    </sheetView>
  </sheetViews>
  <sheetFormatPr defaultRowHeight="12.75"/>
  <cols>
    <col min="1" max="1" width="4.5703125" style="103" customWidth="1"/>
    <col min="2" max="2" width="9" style="103" customWidth="1"/>
    <col min="3" max="3" width="34.140625" style="103" customWidth="1"/>
    <col min="4" max="4" width="10.7109375" style="99" hidden="1" customWidth="1"/>
    <col min="5" max="5" width="9.42578125" style="74" customWidth="1"/>
    <col min="6" max="6" width="7.140625" style="74" customWidth="1"/>
    <col min="7" max="7" width="5.85546875" style="74" customWidth="1"/>
    <col min="8" max="8" width="9.42578125" style="74" customWidth="1"/>
    <col min="9" max="9" width="7.7109375" style="74" customWidth="1"/>
    <col min="10" max="10" width="8.28515625" style="74" customWidth="1"/>
    <col min="11" max="11" width="6.85546875" style="74" customWidth="1"/>
    <col min="12" max="12" width="7.5703125" style="74" customWidth="1"/>
    <col min="13" max="13" width="6.28515625" style="74" customWidth="1"/>
    <col min="14" max="14" width="7.28515625" style="74" customWidth="1"/>
    <col min="15" max="15" width="10" style="74" customWidth="1"/>
    <col min="16" max="16" width="6.42578125" style="74" customWidth="1"/>
    <col min="17" max="17" width="6.28515625" style="74" customWidth="1"/>
    <col min="18" max="18" width="6.42578125" style="74" customWidth="1"/>
    <col min="19" max="19" width="5.42578125" style="74" customWidth="1"/>
    <col min="20" max="20" width="5.85546875" style="74" customWidth="1"/>
    <col min="21" max="21" width="4.7109375" style="74" customWidth="1"/>
    <col min="22" max="26" width="5.85546875" style="74" customWidth="1"/>
    <col min="27" max="27" width="5.28515625" style="74" customWidth="1"/>
    <col min="28" max="28" width="5.42578125" style="74" customWidth="1"/>
    <col min="29" max="30" width="5.85546875" style="74" customWidth="1"/>
    <col min="31" max="31" width="6.28515625" style="74" customWidth="1"/>
    <col min="32" max="32" width="6.42578125" style="74" customWidth="1"/>
    <col min="33" max="33" width="6.28515625" style="74" customWidth="1"/>
    <col min="34" max="34" width="5.85546875" style="74" customWidth="1"/>
    <col min="35" max="35" width="7" style="74" customWidth="1"/>
    <col min="36" max="36" width="5.140625" style="74" customWidth="1"/>
    <col min="37" max="37" width="7" style="74" customWidth="1"/>
    <col min="38" max="38" width="6.5703125" style="74" customWidth="1"/>
    <col min="39" max="39" width="6" style="74" customWidth="1"/>
    <col min="40" max="40" width="6.28515625" style="74" customWidth="1"/>
    <col min="41" max="41" width="8.28515625" style="74" customWidth="1"/>
    <col min="42" max="42" width="7.85546875" style="74" customWidth="1"/>
    <col min="43" max="43" width="6.42578125" style="74" customWidth="1"/>
    <col min="44" max="44" width="6.85546875" style="74" customWidth="1"/>
    <col min="45" max="45" width="7" style="74" customWidth="1"/>
    <col min="46" max="47" width="8" style="74" customWidth="1"/>
    <col min="48" max="48" width="7.28515625" style="74" customWidth="1"/>
    <col min="49" max="16384" width="9.140625" style="74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hidden="1" customHeight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hidden="1" customHeight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hidden="1" customHeight="1">
      <c r="A4" s="113"/>
      <c r="B4" s="221"/>
      <c r="C4" s="221"/>
      <c r="D4" s="221"/>
      <c r="E4" s="2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hidden="1" customHeight="1">
      <c r="A5" s="116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6" t="s">
        <v>10</v>
      </c>
      <c r="B6" s="223" t="s">
        <v>199</v>
      </c>
      <c r="C6" s="224" t="s">
        <v>7</v>
      </c>
      <c r="D6" s="92"/>
      <c r="E6" s="216" t="s">
        <v>205</v>
      </c>
      <c r="F6" s="216" t="s">
        <v>192</v>
      </c>
      <c r="G6" s="216"/>
      <c r="H6" s="216"/>
      <c r="I6" s="216"/>
      <c r="J6" s="216" t="s">
        <v>204</v>
      </c>
      <c r="K6" s="216"/>
      <c r="L6" s="216"/>
      <c r="M6" s="216"/>
      <c r="N6" s="216"/>
      <c r="O6" s="216"/>
      <c r="P6" s="216"/>
      <c r="Q6" s="216"/>
      <c r="R6" s="216"/>
      <c r="S6" s="216" t="s">
        <v>159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 t="s">
        <v>207</v>
      </c>
      <c r="AL6" s="216"/>
      <c r="AM6" s="216"/>
      <c r="AN6" s="216" t="s">
        <v>2305</v>
      </c>
      <c r="AO6" s="216"/>
      <c r="AP6" s="216"/>
      <c r="AQ6" s="216"/>
      <c r="AR6" s="216" t="s">
        <v>211</v>
      </c>
      <c r="AS6" s="216" t="s">
        <v>212</v>
      </c>
      <c r="AT6" s="216" t="s">
        <v>208</v>
      </c>
      <c r="AU6" s="216" t="s">
        <v>209</v>
      </c>
      <c r="AV6" s="216" t="s">
        <v>210</v>
      </c>
    </row>
    <row r="7" spans="1:48" ht="21.95" customHeight="1">
      <c r="A7" s="216"/>
      <c r="B7" s="223"/>
      <c r="C7" s="224"/>
      <c r="D7" s="92"/>
      <c r="E7" s="216"/>
      <c r="F7" s="216" t="s">
        <v>9</v>
      </c>
      <c r="G7" s="216" t="s">
        <v>13</v>
      </c>
      <c r="H7" s="216" t="s">
        <v>15</v>
      </c>
      <c r="I7" s="216" t="s">
        <v>200</v>
      </c>
      <c r="J7" s="216" t="s">
        <v>157</v>
      </c>
      <c r="K7" s="216" t="s">
        <v>19</v>
      </c>
      <c r="L7" s="216" t="s">
        <v>16</v>
      </c>
      <c r="M7" s="216" t="s">
        <v>14</v>
      </c>
      <c r="N7" s="216" t="s">
        <v>18</v>
      </c>
      <c r="O7" s="216" t="s">
        <v>158</v>
      </c>
      <c r="P7" s="216" t="s">
        <v>17</v>
      </c>
      <c r="Q7" s="216" t="s">
        <v>21</v>
      </c>
      <c r="R7" s="216" t="s">
        <v>22</v>
      </c>
      <c r="S7" s="216" t="s">
        <v>206</v>
      </c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</row>
    <row r="8" spans="1:48" ht="21.95" customHeight="1">
      <c r="A8" s="216"/>
      <c r="B8" s="223"/>
      <c r="C8" s="224"/>
      <c r="D8" s="92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 t="s">
        <v>20</v>
      </c>
      <c r="T8" s="216" t="s">
        <v>27</v>
      </c>
      <c r="U8" s="216"/>
      <c r="V8" s="216"/>
      <c r="W8" s="216"/>
      <c r="X8" s="216"/>
      <c r="Y8" s="216"/>
      <c r="Z8" s="216"/>
      <c r="AA8" s="216"/>
      <c r="AB8" s="216" t="s">
        <v>30</v>
      </c>
      <c r="AC8" s="216" t="s">
        <v>34</v>
      </c>
      <c r="AD8" s="216" t="s">
        <v>38</v>
      </c>
      <c r="AE8" s="216" t="s">
        <v>35</v>
      </c>
      <c r="AF8" s="216" t="s">
        <v>37</v>
      </c>
      <c r="AG8" s="216" t="s">
        <v>39</v>
      </c>
      <c r="AH8" s="216" t="s">
        <v>36</v>
      </c>
      <c r="AI8" s="216" t="s">
        <v>40</v>
      </c>
      <c r="AJ8" s="216" t="s">
        <v>41</v>
      </c>
      <c r="AK8" s="216" t="s">
        <v>42</v>
      </c>
      <c r="AL8" s="216" t="s">
        <v>43</v>
      </c>
      <c r="AM8" s="216" t="s">
        <v>22</v>
      </c>
      <c r="AN8" s="216" t="s">
        <v>36</v>
      </c>
      <c r="AO8" s="216" t="s">
        <v>2309</v>
      </c>
      <c r="AP8" s="216" t="s">
        <v>44</v>
      </c>
      <c r="AQ8" s="216" t="s">
        <v>45</v>
      </c>
      <c r="AR8" s="216"/>
      <c r="AS8" s="216"/>
      <c r="AT8" s="216"/>
      <c r="AU8" s="216"/>
      <c r="AV8" s="216"/>
    </row>
    <row r="9" spans="1:48" ht="12.95" customHeight="1">
      <c r="A9" s="216"/>
      <c r="B9" s="223"/>
      <c r="C9" s="224"/>
      <c r="D9" s="92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 t="s">
        <v>28</v>
      </c>
      <c r="U9" s="216" t="s">
        <v>23</v>
      </c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</row>
    <row r="10" spans="1:48" ht="86.25" customHeight="1">
      <c r="A10" s="216"/>
      <c r="B10" s="223"/>
      <c r="C10" s="224"/>
      <c r="D10" s="92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</row>
    <row r="11" spans="1:48" ht="12.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 t="shared" ref="E13:AV13" si="0">SUM(E14:E43)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37">
        <f t="shared" si="0"/>
        <v>0</v>
      </c>
      <c r="O13" s="137">
        <f t="shared" si="0"/>
        <v>0</v>
      </c>
      <c r="P13" s="137">
        <f t="shared" si="0"/>
        <v>0</v>
      </c>
      <c r="Q13" s="137">
        <f t="shared" si="0"/>
        <v>0</v>
      </c>
      <c r="R13" s="137">
        <f t="shared" si="0"/>
        <v>0</v>
      </c>
      <c r="S13" s="137">
        <f t="shared" si="0"/>
        <v>0</v>
      </c>
      <c r="T13" s="137">
        <f t="shared" si="0"/>
        <v>0</v>
      </c>
      <c r="U13" s="137">
        <f t="shared" si="0"/>
        <v>0</v>
      </c>
      <c r="V13" s="137">
        <f t="shared" si="0"/>
        <v>0</v>
      </c>
      <c r="W13" s="137">
        <f t="shared" si="0"/>
        <v>0</v>
      </c>
      <c r="X13" s="137">
        <f t="shared" si="0"/>
        <v>0</v>
      </c>
      <c r="Y13" s="137">
        <f t="shared" si="0"/>
        <v>0</v>
      </c>
      <c r="Z13" s="137">
        <f t="shared" si="0"/>
        <v>0</v>
      </c>
      <c r="AA13" s="137">
        <f t="shared" si="0"/>
        <v>0</v>
      </c>
      <c r="AB13" s="137">
        <f t="shared" si="0"/>
        <v>0</v>
      </c>
      <c r="AC13" s="137">
        <f t="shared" si="0"/>
        <v>0</v>
      </c>
      <c r="AD13" s="137">
        <f t="shared" si="0"/>
        <v>0</v>
      </c>
      <c r="AE13" s="137">
        <f t="shared" si="0"/>
        <v>0</v>
      </c>
      <c r="AF13" s="137">
        <f t="shared" si="0"/>
        <v>0</v>
      </c>
      <c r="AG13" s="137">
        <f t="shared" si="0"/>
        <v>0</v>
      </c>
      <c r="AH13" s="137">
        <f t="shared" si="0"/>
        <v>0</v>
      </c>
      <c r="AI13" s="137">
        <f t="shared" si="0"/>
        <v>0</v>
      </c>
      <c r="AJ13" s="137">
        <f t="shared" si="0"/>
        <v>0</v>
      </c>
      <c r="AK13" s="137">
        <f t="shared" si="0"/>
        <v>0</v>
      </c>
      <c r="AL13" s="137">
        <f t="shared" si="0"/>
        <v>0</v>
      </c>
      <c r="AM13" s="137">
        <f t="shared" si="0"/>
        <v>0</v>
      </c>
      <c r="AN13" s="137">
        <f t="shared" si="0"/>
        <v>0</v>
      </c>
      <c r="AO13" s="137">
        <f t="shared" si="0"/>
        <v>0</v>
      </c>
      <c r="AP13" s="137">
        <f t="shared" si="0"/>
        <v>0</v>
      </c>
      <c r="AQ13" s="137">
        <f t="shared" si="0"/>
        <v>0</v>
      </c>
      <c r="AR13" s="137">
        <f t="shared" si="0"/>
        <v>0</v>
      </c>
      <c r="AS13" s="137">
        <f t="shared" si="0"/>
        <v>0</v>
      </c>
      <c r="AT13" s="137">
        <f t="shared" si="0"/>
        <v>0</v>
      </c>
      <c r="AU13" s="137">
        <f t="shared" si="0"/>
        <v>0</v>
      </c>
      <c r="AV13" s="137">
        <f t="shared" si="0"/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 t="shared" ref="E44:AV44" si="1">SUM(E45:E109)</f>
        <v>15</v>
      </c>
      <c r="F44" s="137">
        <f t="shared" si="1"/>
        <v>6</v>
      </c>
      <c r="G44" s="137">
        <f t="shared" si="1"/>
        <v>0</v>
      </c>
      <c r="H44" s="137">
        <f t="shared" si="1"/>
        <v>0</v>
      </c>
      <c r="I44" s="137">
        <f t="shared" si="1"/>
        <v>9</v>
      </c>
      <c r="J44" s="137">
        <f t="shared" si="1"/>
        <v>0</v>
      </c>
      <c r="K44" s="137">
        <f t="shared" si="1"/>
        <v>0</v>
      </c>
      <c r="L44" s="137">
        <f t="shared" si="1"/>
        <v>1</v>
      </c>
      <c r="M44" s="137">
        <f t="shared" si="1"/>
        <v>0</v>
      </c>
      <c r="N44" s="137">
        <f t="shared" si="1"/>
        <v>0</v>
      </c>
      <c r="O44" s="137">
        <f t="shared" si="1"/>
        <v>8</v>
      </c>
      <c r="P44" s="137">
        <f t="shared" si="1"/>
        <v>0</v>
      </c>
      <c r="Q44" s="137">
        <f t="shared" si="1"/>
        <v>0</v>
      </c>
      <c r="R44" s="137">
        <f t="shared" si="1"/>
        <v>0</v>
      </c>
      <c r="S44" s="137">
        <f t="shared" si="1"/>
        <v>0</v>
      </c>
      <c r="T44" s="137">
        <f t="shared" si="1"/>
        <v>0</v>
      </c>
      <c r="U44" s="137">
        <f t="shared" si="1"/>
        <v>0</v>
      </c>
      <c r="V44" s="137">
        <f t="shared" si="1"/>
        <v>0</v>
      </c>
      <c r="W44" s="137">
        <f t="shared" si="1"/>
        <v>0</v>
      </c>
      <c r="X44" s="137">
        <f t="shared" si="1"/>
        <v>0</v>
      </c>
      <c r="Y44" s="137">
        <f t="shared" si="1"/>
        <v>0</v>
      </c>
      <c r="Z44" s="137">
        <f t="shared" si="1"/>
        <v>0</v>
      </c>
      <c r="AA44" s="137">
        <f t="shared" si="1"/>
        <v>0</v>
      </c>
      <c r="AB44" s="137">
        <f t="shared" si="1"/>
        <v>0</v>
      </c>
      <c r="AC44" s="137">
        <f t="shared" si="1"/>
        <v>0</v>
      </c>
      <c r="AD44" s="137">
        <f t="shared" si="1"/>
        <v>0</v>
      </c>
      <c r="AE44" s="137">
        <f t="shared" si="1"/>
        <v>0</v>
      </c>
      <c r="AF44" s="137">
        <f t="shared" si="1"/>
        <v>0</v>
      </c>
      <c r="AG44" s="137">
        <f t="shared" si="1"/>
        <v>1</v>
      </c>
      <c r="AH44" s="137">
        <f t="shared" si="1"/>
        <v>4</v>
      </c>
      <c r="AI44" s="137">
        <f t="shared" si="1"/>
        <v>0</v>
      </c>
      <c r="AJ44" s="137">
        <f t="shared" si="1"/>
        <v>0</v>
      </c>
      <c r="AK44" s="137">
        <f t="shared" si="1"/>
        <v>1</v>
      </c>
      <c r="AL44" s="137">
        <f t="shared" si="1"/>
        <v>0</v>
      </c>
      <c r="AM44" s="137">
        <f t="shared" si="1"/>
        <v>0</v>
      </c>
      <c r="AN44" s="137">
        <f t="shared" si="1"/>
        <v>0</v>
      </c>
      <c r="AO44" s="137">
        <f t="shared" si="1"/>
        <v>0</v>
      </c>
      <c r="AP44" s="137">
        <f t="shared" si="1"/>
        <v>0</v>
      </c>
      <c r="AQ44" s="137">
        <f t="shared" si="1"/>
        <v>0</v>
      </c>
      <c r="AR44" s="137">
        <f t="shared" si="1"/>
        <v>0</v>
      </c>
      <c r="AS44" s="137">
        <f t="shared" si="1"/>
        <v>0</v>
      </c>
      <c r="AT44" s="137">
        <f t="shared" si="1"/>
        <v>0</v>
      </c>
      <c r="AU44" s="137">
        <f t="shared" si="1"/>
        <v>0</v>
      </c>
      <c r="AV44" s="137">
        <f t="shared" si="1"/>
        <v>0</v>
      </c>
    </row>
    <row r="45" spans="1:48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>
      <c r="A61" s="109">
        <v>49</v>
      </c>
      <c r="B61" s="101" t="s">
        <v>274</v>
      </c>
      <c r="C61" s="63" t="s">
        <v>275</v>
      </c>
      <c r="D61" s="94"/>
      <c r="E61" s="137">
        <v>12</v>
      </c>
      <c r="F61" s="137">
        <v>4</v>
      </c>
      <c r="G61" s="137"/>
      <c r="H61" s="137"/>
      <c r="I61" s="137">
        <v>8</v>
      </c>
      <c r="J61" s="137"/>
      <c r="K61" s="137"/>
      <c r="L61" s="137">
        <v>1</v>
      </c>
      <c r="M61" s="137"/>
      <c r="N61" s="137"/>
      <c r="O61" s="137">
        <v>7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>
      <c r="A62" s="109">
        <v>50</v>
      </c>
      <c r="B62" s="101" t="s">
        <v>276</v>
      </c>
      <c r="C62" s="63" t="s">
        <v>275</v>
      </c>
      <c r="D62" s="94"/>
      <c r="E62" s="137">
        <v>2</v>
      </c>
      <c r="F62" s="137">
        <v>1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 t="shared" ref="E110:AV110" si="2">SUM(E111:E131)</f>
        <v>0</v>
      </c>
      <c r="F110" s="137">
        <f t="shared" si="2"/>
        <v>0</v>
      </c>
      <c r="G110" s="137">
        <f t="shared" si="2"/>
        <v>0</v>
      </c>
      <c r="H110" s="137">
        <f t="shared" si="2"/>
        <v>0</v>
      </c>
      <c r="I110" s="137">
        <f t="shared" si="2"/>
        <v>0</v>
      </c>
      <c r="J110" s="137">
        <f t="shared" si="2"/>
        <v>0</v>
      </c>
      <c r="K110" s="137">
        <f t="shared" si="2"/>
        <v>0</v>
      </c>
      <c r="L110" s="137">
        <f t="shared" si="2"/>
        <v>0</v>
      </c>
      <c r="M110" s="137">
        <f t="shared" si="2"/>
        <v>0</v>
      </c>
      <c r="N110" s="137">
        <f t="shared" si="2"/>
        <v>0</v>
      </c>
      <c r="O110" s="137">
        <f t="shared" si="2"/>
        <v>0</v>
      </c>
      <c r="P110" s="137">
        <f t="shared" si="2"/>
        <v>0</v>
      </c>
      <c r="Q110" s="137">
        <f t="shared" si="2"/>
        <v>0</v>
      </c>
      <c r="R110" s="137">
        <f t="shared" si="2"/>
        <v>0</v>
      </c>
      <c r="S110" s="137">
        <f t="shared" si="2"/>
        <v>0</v>
      </c>
      <c r="T110" s="137">
        <f t="shared" si="2"/>
        <v>0</v>
      </c>
      <c r="U110" s="137">
        <f t="shared" si="2"/>
        <v>0</v>
      </c>
      <c r="V110" s="137">
        <f t="shared" si="2"/>
        <v>0</v>
      </c>
      <c r="W110" s="137">
        <f t="shared" si="2"/>
        <v>0</v>
      </c>
      <c r="X110" s="137">
        <f t="shared" si="2"/>
        <v>0</v>
      </c>
      <c r="Y110" s="137">
        <f t="shared" si="2"/>
        <v>0</v>
      </c>
      <c r="Z110" s="137">
        <f t="shared" si="2"/>
        <v>0</v>
      </c>
      <c r="AA110" s="137">
        <f t="shared" si="2"/>
        <v>0</v>
      </c>
      <c r="AB110" s="137">
        <f t="shared" si="2"/>
        <v>0</v>
      </c>
      <c r="AC110" s="137">
        <f t="shared" si="2"/>
        <v>0</v>
      </c>
      <c r="AD110" s="137">
        <f t="shared" si="2"/>
        <v>0</v>
      </c>
      <c r="AE110" s="137">
        <f t="shared" si="2"/>
        <v>0</v>
      </c>
      <c r="AF110" s="137">
        <f t="shared" si="2"/>
        <v>0</v>
      </c>
      <c r="AG110" s="137">
        <f t="shared" si="2"/>
        <v>0</v>
      </c>
      <c r="AH110" s="137">
        <f t="shared" si="2"/>
        <v>0</v>
      </c>
      <c r="AI110" s="137">
        <f t="shared" si="2"/>
        <v>0</v>
      </c>
      <c r="AJ110" s="137">
        <f t="shared" si="2"/>
        <v>0</v>
      </c>
      <c r="AK110" s="137">
        <f t="shared" si="2"/>
        <v>0</v>
      </c>
      <c r="AL110" s="137">
        <f t="shared" si="2"/>
        <v>0</v>
      </c>
      <c r="AM110" s="137">
        <f t="shared" si="2"/>
        <v>0</v>
      </c>
      <c r="AN110" s="137">
        <f t="shared" si="2"/>
        <v>0</v>
      </c>
      <c r="AO110" s="137">
        <f t="shared" si="2"/>
        <v>0</v>
      </c>
      <c r="AP110" s="137">
        <f t="shared" si="2"/>
        <v>0</v>
      </c>
      <c r="AQ110" s="137">
        <f t="shared" si="2"/>
        <v>0</v>
      </c>
      <c r="AR110" s="137">
        <f t="shared" si="2"/>
        <v>0</v>
      </c>
      <c r="AS110" s="137">
        <f t="shared" si="2"/>
        <v>0</v>
      </c>
      <c r="AT110" s="137">
        <f t="shared" si="2"/>
        <v>0</v>
      </c>
      <c r="AU110" s="137">
        <f t="shared" si="2"/>
        <v>0</v>
      </c>
      <c r="AV110" s="137">
        <f t="shared" si="2"/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 t="shared" ref="E132:AV132" si="3">SUM(E133:E153)</f>
        <v>0</v>
      </c>
      <c r="F132" s="137">
        <f t="shared" si="3"/>
        <v>0</v>
      </c>
      <c r="G132" s="137">
        <f t="shared" si="3"/>
        <v>0</v>
      </c>
      <c r="H132" s="137">
        <f t="shared" si="3"/>
        <v>0</v>
      </c>
      <c r="I132" s="137">
        <f t="shared" si="3"/>
        <v>0</v>
      </c>
      <c r="J132" s="137">
        <f t="shared" si="3"/>
        <v>0</v>
      </c>
      <c r="K132" s="137">
        <f t="shared" si="3"/>
        <v>0</v>
      </c>
      <c r="L132" s="137">
        <f t="shared" si="3"/>
        <v>0</v>
      </c>
      <c r="M132" s="137">
        <f t="shared" si="3"/>
        <v>0</v>
      </c>
      <c r="N132" s="137">
        <f t="shared" si="3"/>
        <v>0</v>
      </c>
      <c r="O132" s="137">
        <f t="shared" si="3"/>
        <v>0</v>
      </c>
      <c r="P132" s="137">
        <f t="shared" si="3"/>
        <v>0</v>
      </c>
      <c r="Q132" s="137">
        <f t="shared" si="3"/>
        <v>0</v>
      </c>
      <c r="R132" s="137">
        <f t="shared" si="3"/>
        <v>0</v>
      </c>
      <c r="S132" s="137">
        <f t="shared" si="3"/>
        <v>0</v>
      </c>
      <c r="T132" s="137">
        <f t="shared" si="3"/>
        <v>0</v>
      </c>
      <c r="U132" s="137">
        <f t="shared" si="3"/>
        <v>0</v>
      </c>
      <c r="V132" s="137">
        <f t="shared" si="3"/>
        <v>0</v>
      </c>
      <c r="W132" s="137">
        <f t="shared" si="3"/>
        <v>0</v>
      </c>
      <c r="X132" s="137">
        <f t="shared" si="3"/>
        <v>0</v>
      </c>
      <c r="Y132" s="137">
        <f t="shared" si="3"/>
        <v>0</v>
      </c>
      <c r="Z132" s="137">
        <f t="shared" si="3"/>
        <v>0</v>
      </c>
      <c r="AA132" s="137">
        <f t="shared" si="3"/>
        <v>0</v>
      </c>
      <c r="AB132" s="137">
        <f t="shared" si="3"/>
        <v>0</v>
      </c>
      <c r="AC132" s="137">
        <f t="shared" si="3"/>
        <v>0</v>
      </c>
      <c r="AD132" s="137">
        <f t="shared" si="3"/>
        <v>0</v>
      </c>
      <c r="AE132" s="137">
        <f t="shared" si="3"/>
        <v>0</v>
      </c>
      <c r="AF132" s="137">
        <f t="shared" si="3"/>
        <v>0</v>
      </c>
      <c r="AG132" s="137">
        <f t="shared" si="3"/>
        <v>0</v>
      </c>
      <c r="AH132" s="137">
        <f t="shared" si="3"/>
        <v>0</v>
      </c>
      <c r="AI132" s="137">
        <f t="shared" si="3"/>
        <v>0</v>
      </c>
      <c r="AJ132" s="137">
        <f t="shared" si="3"/>
        <v>0</v>
      </c>
      <c r="AK132" s="137">
        <f t="shared" si="3"/>
        <v>0</v>
      </c>
      <c r="AL132" s="137">
        <f t="shared" si="3"/>
        <v>0</v>
      </c>
      <c r="AM132" s="137">
        <f t="shared" si="3"/>
        <v>0</v>
      </c>
      <c r="AN132" s="137">
        <f t="shared" si="3"/>
        <v>0</v>
      </c>
      <c r="AO132" s="137">
        <f t="shared" si="3"/>
        <v>0</v>
      </c>
      <c r="AP132" s="137">
        <f t="shared" si="3"/>
        <v>0</v>
      </c>
      <c r="AQ132" s="137">
        <f t="shared" si="3"/>
        <v>0</v>
      </c>
      <c r="AR132" s="137">
        <f t="shared" si="3"/>
        <v>0</v>
      </c>
      <c r="AS132" s="137">
        <f t="shared" si="3"/>
        <v>0</v>
      </c>
      <c r="AT132" s="137">
        <f t="shared" si="3"/>
        <v>0</v>
      </c>
      <c r="AU132" s="137">
        <f t="shared" si="3"/>
        <v>0</v>
      </c>
      <c r="AV132" s="137">
        <f t="shared" si="3"/>
        <v>0</v>
      </c>
    </row>
    <row r="133" spans="1:48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 t="shared" ref="E154:AV154" si="4">SUM(E155:E237)</f>
        <v>0</v>
      </c>
      <c r="F154" s="137">
        <f t="shared" si="4"/>
        <v>0</v>
      </c>
      <c r="G154" s="137">
        <f t="shared" si="4"/>
        <v>0</v>
      </c>
      <c r="H154" s="137">
        <f t="shared" si="4"/>
        <v>0</v>
      </c>
      <c r="I154" s="137">
        <f t="shared" si="4"/>
        <v>0</v>
      </c>
      <c r="J154" s="137">
        <f t="shared" si="4"/>
        <v>0</v>
      </c>
      <c r="K154" s="137">
        <f t="shared" si="4"/>
        <v>0</v>
      </c>
      <c r="L154" s="137">
        <f t="shared" si="4"/>
        <v>0</v>
      </c>
      <c r="M154" s="137">
        <f t="shared" si="4"/>
        <v>0</v>
      </c>
      <c r="N154" s="137">
        <f t="shared" si="4"/>
        <v>0</v>
      </c>
      <c r="O154" s="137">
        <f t="shared" si="4"/>
        <v>0</v>
      </c>
      <c r="P154" s="137">
        <f t="shared" si="4"/>
        <v>0</v>
      </c>
      <c r="Q154" s="137">
        <f t="shared" si="4"/>
        <v>0</v>
      </c>
      <c r="R154" s="137">
        <f t="shared" si="4"/>
        <v>0</v>
      </c>
      <c r="S154" s="137">
        <f t="shared" si="4"/>
        <v>0</v>
      </c>
      <c r="T154" s="137">
        <f t="shared" si="4"/>
        <v>0</v>
      </c>
      <c r="U154" s="137">
        <f t="shared" si="4"/>
        <v>0</v>
      </c>
      <c r="V154" s="137">
        <f t="shared" si="4"/>
        <v>0</v>
      </c>
      <c r="W154" s="137">
        <f t="shared" si="4"/>
        <v>0</v>
      </c>
      <c r="X154" s="137">
        <f t="shared" si="4"/>
        <v>0</v>
      </c>
      <c r="Y154" s="137">
        <f t="shared" si="4"/>
        <v>0</v>
      </c>
      <c r="Z154" s="137">
        <f t="shared" si="4"/>
        <v>0</v>
      </c>
      <c r="AA154" s="137">
        <f t="shared" si="4"/>
        <v>0</v>
      </c>
      <c r="AB154" s="137">
        <f t="shared" si="4"/>
        <v>0</v>
      </c>
      <c r="AC154" s="137">
        <f t="shared" si="4"/>
        <v>0</v>
      </c>
      <c r="AD154" s="137">
        <f t="shared" si="4"/>
        <v>0</v>
      </c>
      <c r="AE154" s="137">
        <f t="shared" si="4"/>
        <v>0</v>
      </c>
      <c r="AF154" s="137">
        <f t="shared" si="4"/>
        <v>0</v>
      </c>
      <c r="AG154" s="137">
        <f t="shared" si="4"/>
        <v>0</v>
      </c>
      <c r="AH154" s="137">
        <f t="shared" si="4"/>
        <v>0</v>
      </c>
      <c r="AI154" s="137">
        <f t="shared" si="4"/>
        <v>0</v>
      </c>
      <c r="AJ154" s="137">
        <f t="shared" si="4"/>
        <v>0</v>
      </c>
      <c r="AK154" s="137">
        <f t="shared" si="4"/>
        <v>0</v>
      </c>
      <c r="AL154" s="137">
        <f t="shared" si="4"/>
        <v>0</v>
      </c>
      <c r="AM154" s="137">
        <f t="shared" si="4"/>
        <v>0</v>
      </c>
      <c r="AN154" s="137">
        <f t="shared" si="4"/>
        <v>0</v>
      </c>
      <c r="AO154" s="137">
        <f t="shared" si="4"/>
        <v>0</v>
      </c>
      <c r="AP154" s="137">
        <f t="shared" si="4"/>
        <v>0</v>
      </c>
      <c r="AQ154" s="137">
        <f t="shared" si="4"/>
        <v>0</v>
      </c>
      <c r="AR154" s="137">
        <f t="shared" si="4"/>
        <v>0</v>
      </c>
      <c r="AS154" s="137">
        <f t="shared" si="4"/>
        <v>0</v>
      </c>
      <c r="AT154" s="137">
        <f t="shared" si="4"/>
        <v>0</v>
      </c>
      <c r="AU154" s="137">
        <f t="shared" si="4"/>
        <v>0</v>
      </c>
      <c r="AV154" s="137">
        <f t="shared" si="4"/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>
      <c r="A238" s="109">
        <v>226</v>
      </c>
      <c r="B238" s="101" t="s">
        <v>481</v>
      </c>
      <c r="C238" s="63" t="s">
        <v>482</v>
      </c>
      <c r="D238" s="94"/>
      <c r="E238" s="137">
        <f t="shared" ref="E238:AV238" si="5">SUM(E239:E284)</f>
        <v>18</v>
      </c>
      <c r="F238" s="137">
        <f t="shared" si="5"/>
        <v>17</v>
      </c>
      <c r="G238" s="137">
        <f t="shared" si="5"/>
        <v>0</v>
      </c>
      <c r="H238" s="137">
        <f t="shared" si="5"/>
        <v>1</v>
      </c>
      <c r="I238" s="137">
        <f t="shared" si="5"/>
        <v>0</v>
      </c>
      <c r="J238" s="137">
        <f t="shared" si="5"/>
        <v>0</v>
      </c>
      <c r="K238" s="137">
        <f t="shared" si="5"/>
        <v>0</v>
      </c>
      <c r="L238" s="137">
        <f t="shared" si="5"/>
        <v>0</v>
      </c>
      <c r="M238" s="137">
        <f t="shared" si="5"/>
        <v>0</v>
      </c>
      <c r="N238" s="137">
        <f t="shared" si="5"/>
        <v>0</v>
      </c>
      <c r="O238" s="137">
        <f t="shared" si="5"/>
        <v>0</v>
      </c>
      <c r="P238" s="137">
        <f t="shared" si="5"/>
        <v>0</v>
      </c>
      <c r="Q238" s="137">
        <f t="shared" si="5"/>
        <v>0</v>
      </c>
      <c r="R238" s="137">
        <f t="shared" si="5"/>
        <v>0</v>
      </c>
      <c r="S238" s="137">
        <f t="shared" si="5"/>
        <v>0</v>
      </c>
      <c r="T238" s="137">
        <f t="shared" si="5"/>
        <v>2</v>
      </c>
      <c r="U238" s="137">
        <f t="shared" si="5"/>
        <v>0</v>
      </c>
      <c r="V238" s="137">
        <f t="shared" si="5"/>
        <v>0</v>
      </c>
      <c r="W238" s="137">
        <f t="shared" si="5"/>
        <v>0</v>
      </c>
      <c r="X238" s="137">
        <f t="shared" si="5"/>
        <v>1</v>
      </c>
      <c r="Y238" s="137">
        <f t="shared" si="5"/>
        <v>1</v>
      </c>
      <c r="Z238" s="137">
        <f t="shared" si="5"/>
        <v>0</v>
      </c>
      <c r="AA238" s="137">
        <f t="shared" si="5"/>
        <v>0</v>
      </c>
      <c r="AB238" s="137">
        <f t="shared" si="5"/>
        <v>0</v>
      </c>
      <c r="AC238" s="137">
        <f t="shared" si="5"/>
        <v>0</v>
      </c>
      <c r="AD238" s="137">
        <f t="shared" si="5"/>
        <v>1</v>
      </c>
      <c r="AE238" s="137">
        <f t="shared" si="5"/>
        <v>0</v>
      </c>
      <c r="AF238" s="137">
        <f t="shared" si="5"/>
        <v>0</v>
      </c>
      <c r="AG238" s="137">
        <f t="shared" si="5"/>
        <v>0</v>
      </c>
      <c r="AH238" s="137">
        <f t="shared" si="5"/>
        <v>0</v>
      </c>
      <c r="AI238" s="137">
        <f t="shared" si="5"/>
        <v>0</v>
      </c>
      <c r="AJ238" s="137">
        <f t="shared" si="5"/>
        <v>0</v>
      </c>
      <c r="AK238" s="137">
        <f t="shared" si="5"/>
        <v>14</v>
      </c>
      <c r="AL238" s="137">
        <f t="shared" si="5"/>
        <v>0</v>
      </c>
      <c r="AM238" s="137">
        <f t="shared" si="5"/>
        <v>0</v>
      </c>
      <c r="AN238" s="137">
        <f t="shared" si="5"/>
        <v>0</v>
      </c>
      <c r="AO238" s="137">
        <f t="shared" si="5"/>
        <v>0</v>
      </c>
      <c r="AP238" s="137">
        <f t="shared" si="5"/>
        <v>0</v>
      </c>
      <c r="AQ238" s="137">
        <f t="shared" si="5"/>
        <v>0</v>
      </c>
      <c r="AR238" s="137">
        <f t="shared" si="5"/>
        <v>0</v>
      </c>
      <c r="AS238" s="137">
        <f t="shared" si="5"/>
        <v>2</v>
      </c>
      <c r="AT238" s="137">
        <f t="shared" si="5"/>
        <v>0</v>
      </c>
      <c r="AU238" s="137">
        <f t="shared" si="5"/>
        <v>0</v>
      </c>
      <c r="AV238" s="137">
        <f t="shared" si="5"/>
        <v>0</v>
      </c>
    </row>
    <row r="239" spans="1:48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>
      <c r="A241" s="109">
        <v>229</v>
      </c>
      <c r="B241" s="101" t="s">
        <v>486</v>
      </c>
      <c r="C241" s="63" t="s">
        <v>484</v>
      </c>
      <c r="D241" s="94"/>
      <c r="E241" s="137">
        <v>2</v>
      </c>
      <c r="F241" s="137">
        <v>1</v>
      </c>
      <c r="G241" s="137"/>
      <c r="H241" s="137">
        <v>1</v>
      </c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>
      <c r="A242" s="109">
        <v>230</v>
      </c>
      <c r="B242" s="101" t="s">
        <v>487</v>
      </c>
      <c r="C242" s="63" t="s">
        <v>484</v>
      </c>
      <c r="D242" s="94"/>
      <c r="E242" s="137">
        <v>13</v>
      </c>
      <c r="F242" s="137">
        <v>13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>
        <v>1</v>
      </c>
      <c r="AE242" s="137"/>
      <c r="AF242" s="137"/>
      <c r="AG242" s="137"/>
      <c r="AH242" s="137"/>
      <c r="AI242" s="137"/>
      <c r="AJ242" s="137"/>
      <c r="AK242" s="137">
        <v>11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 t="shared" ref="E285:AV285" si="6">SUM(E286:E414)</f>
        <v>0</v>
      </c>
      <c r="F285" s="137">
        <f t="shared" si="6"/>
        <v>0</v>
      </c>
      <c r="G285" s="137">
        <f t="shared" si="6"/>
        <v>0</v>
      </c>
      <c r="H285" s="137">
        <f t="shared" si="6"/>
        <v>0</v>
      </c>
      <c r="I285" s="137">
        <f t="shared" si="6"/>
        <v>0</v>
      </c>
      <c r="J285" s="137">
        <f t="shared" si="6"/>
        <v>0</v>
      </c>
      <c r="K285" s="137">
        <f t="shared" si="6"/>
        <v>0</v>
      </c>
      <c r="L285" s="137">
        <f t="shared" si="6"/>
        <v>0</v>
      </c>
      <c r="M285" s="137">
        <f t="shared" si="6"/>
        <v>0</v>
      </c>
      <c r="N285" s="137">
        <f t="shared" si="6"/>
        <v>0</v>
      </c>
      <c r="O285" s="137">
        <f t="shared" si="6"/>
        <v>0</v>
      </c>
      <c r="P285" s="137">
        <f t="shared" si="6"/>
        <v>0</v>
      </c>
      <c r="Q285" s="137">
        <f t="shared" si="6"/>
        <v>0</v>
      </c>
      <c r="R285" s="137">
        <f t="shared" si="6"/>
        <v>0</v>
      </c>
      <c r="S285" s="137">
        <f t="shared" si="6"/>
        <v>0</v>
      </c>
      <c r="T285" s="137">
        <f t="shared" si="6"/>
        <v>0</v>
      </c>
      <c r="U285" s="137">
        <f t="shared" si="6"/>
        <v>0</v>
      </c>
      <c r="V285" s="137">
        <f t="shared" si="6"/>
        <v>0</v>
      </c>
      <c r="W285" s="137">
        <f t="shared" si="6"/>
        <v>0</v>
      </c>
      <c r="X285" s="137">
        <f t="shared" si="6"/>
        <v>0</v>
      </c>
      <c r="Y285" s="137">
        <f t="shared" si="6"/>
        <v>0</v>
      </c>
      <c r="Z285" s="137">
        <f t="shared" si="6"/>
        <v>0</v>
      </c>
      <c r="AA285" s="137">
        <f t="shared" si="6"/>
        <v>0</v>
      </c>
      <c r="AB285" s="137">
        <f t="shared" si="6"/>
        <v>0</v>
      </c>
      <c r="AC285" s="137">
        <f t="shared" si="6"/>
        <v>0</v>
      </c>
      <c r="AD285" s="137">
        <f t="shared" si="6"/>
        <v>0</v>
      </c>
      <c r="AE285" s="137">
        <f t="shared" si="6"/>
        <v>0</v>
      </c>
      <c r="AF285" s="137">
        <f t="shared" si="6"/>
        <v>0</v>
      </c>
      <c r="AG285" s="137">
        <f t="shared" si="6"/>
        <v>0</v>
      </c>
      <c r="AH285" s="137">
        <f t="shared" si="6"/>
        <v>0</v>
      </c>
      <c r="AI285" s="137">
        <f t="shared" si="6"/>
        <v>0</v>
      </c>
      <c r="AJ285" s="137">
        <f t="shared" si="6"/>
        <v>0</v>
      </c>
      <c r="AK285" s="137">
        <f t="shared" si="6"/>
        <v>0</v>
      </c>
      <c r="AL285" s="137">
        <f t="shared" si="6"/>
        <v>0</v>
      </c>
      <c r="AM285" s="137">
        <f t="shared" si="6"/>
        <v>0</v>
      </c>
      <c r="AN285" s="137">
        <f t="shared" si="6"/>
        <v>0</v>
      </c>
      <c r="AO285" s="137">
        <f t="shared" si="6"/>
        <v>0</v>
      </c>
      <c r="AP285" s="137">
        <f t="shared" si="6"/>
        <v>0</v>
      </c>
      <c r="AQ285" s="137">
        <f t="shared" si="6"/>
        <v>0</v>
      </c>
      <c r="AR285" s="137">
        <f t="shared" si="6"/>
        <v>0</v>
      </c>
      <c r="AS285" s="137">
        <f t="shared" si="6"/>
        <v>0</v>
      </c>
      <c r="AT285" s="137">
        <f t="shared" si="6"/>
        <v>0</v>
      </c>
      <c r="AU285" s="137">
        <f t="shared" si="6"/>
        <v>0</v>
      </c>
      <c r="AV285" s="137">
        <f t="shared" si="6"/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>
      <c r="A415" s="109">
        <v>403</v>
      </c>
      <c r="B415" s="101" t="s">
        <v>700</v>
      </c>
      <c r="C415" s="63" t="s">
        <v>701</v>
      </c>
      <c r="D415" s="94"/>
      <c r="E415" s="137">
        <f t="shared" ref="E415:AV415" si="7">SUM(E416:E465)</f>
        <v>0</v>
      </c>
      <c r="F415" s="137">
        <f t="shared" si="7"/>
        <v>0</v>
      </c>
      <c r="G415" s="137">
        <f t="shared" si="7"/>
        <v>0</v>
      </c>
      <c r="H415" s="137">
        <f t="shared" si="7"/>
        <v>0</v>
      </c>
      <c r="I415" s="137">
        <f t="shared" si="7"/>
        <v>0</v>
      </c>
      <c r="J415" s="137">
        <f t="shared" si="7"/>
        <v>0</v>
      </c>
      <c r="K415" s="137">
        <f t="shared" si="7"/>
        <v>0</v>
      </c>
      <c r="L415" s="137">
        <f t="shared" si="7"/>
        <v>0</v>
      </c>
      <c r="M415" s="137">
        <f t="shared" si="7"/>
        <v>0</v>
      </c>
      <c r="N415" s="137">
        <f t="shared" si="7"/>
        <v>0</v>
      </c>
      <c r="O415" s="137">
        <f t="shared" si="7"/>
        <v>0</v>
      </c>
      <c r="P415" s="137">
        <f t="shared" si="7"/>
        <v>0</v>
      </c>
      <c r="Q415" s="137">
        <f t="shared" si="7"/>
        <v>0</v>
      </c>
      <c r="R415" s="137">
        <f t="shared" si="7"/>
        <v>0</v>
      </c>
      <c r="S415" s="137">
        <f t="shared" si="7"/>
        <v>0</v>
      </c>
      <c r="T415" s="137">
        <f t="shared" si="7"/>
        <v>0</v>
      </c>
      <c r="U415" s="137">
        <f t="shared" si="7"/>
        <v>0</v>
      </c>
      <c r="V415" s="137">
        <f t="shared" si="7"/>
        <v>0</v>
      </c>
      <c r="W415" s="137">
        <f t="shared" si="7"/>
        <v>0</v>
      </c>
      <c r="X415" s="137">
        <f t="shared" si="7"/>
        <v>0</v>
      </c>
      <c r="Y415" s="137">
        <f t="shared" si="7"/>
        <v>0</v>
      </c>
      <c r="Z415" s="137">
        <f t="shared" si="7"/>
        <v>0</v>
      </c>
      <c r="AA415" s="137">
        <f t="shared" si="7"/>
        <v>0</v>
      </c>
      <c r="AB415" s="137">
        <f t="shared" si="7"/>
        <v>0</v>
      </c>
      <c r="AC415" s="137">
        <f t="shared" si="7"/>
        <v>0</v>
      </c>
      <c r="AD415" s="137">
        <f t="shared" si="7"/>
        <v>0</v>
      </c>
      <c r="AE415" s="137">
        <f t="shared" si="7"/>
        <v>0</v>
      </c>
      <c r="AF415" s="137">
        <f t="shared" si="7"/>
        <v>0</v>
      </c>
      <c r="AG415" s="137">
        <f t="shared" si="7"/>
        <v>0</v>
      </c>
      <c r="AH415" s="137">
        <f t="shared" si="7"/>
        <v>0</v>
      </c>
      <c r="AI415" s="137">
        <f t="shared" si="7"/>
        <v>0</v>
      </c>
      <c r="AJ415" s="137">
        <f t="shared" si="7"/>
        <v>0</v>
      </c>
      <c r="AK415" s="137">
        <f t="shared" si="7"/>
        <v>0</v>
      </c>
      <c r="AL415" s="137">
        <f t="shared" si="7"/>
        <v>0</v>
      </c>
      <c r="AM415" s="137">
        <f t="shared" si="7"/>
        <v>0</v>
      </c>
      <c r="AN415" s="137">
        <f t="shared" si="7"/>
        <v>0</v>
      </c>
      <c r="AO415" s="137">
        <f t="shared" si="7"/>
        <v>0</v>
      </c>
      <c r="AP415" s="137">
        <f t="shared" si="7"/>
        <v>0</v>
      </c>
      <c r="AQ415" s="137">
        <f t="shared" si="7"/>
        <v>0</v>
      </c>
      <c r="AR415" s="137">
        <f t="shared" si="7"/>
        <v>0</v>
      </c>
      <c r="AS415" s="137">
        <f t="shared" si="7"/>
        <v>0</v>
      </c>
      <c r="AT415" s="137">
        <f t="shared" si="7"/>
        <v>0</v>
      </c>
      <c r="AU415" s="137">
        <f t="shared" si="7"/>
        <v>0</v>
      </c>
      <c r="AV415" s="137">
        <f t="shared" si="7"/>
        <v>0</v>
      </c>
    </row>
    <row r="416" spans="1:48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 t="shared" ref="E466:AV466" si="8">SUM(E467:E536)</f>
        <v>4</v>
      </c>
      <c r="F466" s="137">
        <f t="shared" si="8"/>
        <v>4</v>
      </c>
      <c r="G466" s="137">
        <f t="shared" si="8"/>
        <v>0</v>
      </c>
      <c r="H466" s="137">
        <f t="shared" si="8"/>
        <v>0</v>
      </c>
      <c r="I466" s="137">
        <f t="shared" si="8"/>
        <v>0</v>
      </c>
      <c r="J466" s="137">
        <f t="shared" si="8"/>
        <v>0</v>
      </c>
      <c r="K466" s="137">
        <f t="shared" si="8"/>
        <v>0</v>
      </c>
      <c r="L466" s="137">
        <f t="shared" si="8"/>
        <v>0</v>
      </c>
      <c r="M466" s="137">
        <f t="shared" si="8"/>
        <v>0</v>
      </c>
      <c r="N466" s="137">
        <f t="shared" si="8"/>
        <v>0</v>
      </c>
      <c r="O466" s="137">
        <f t="shared" si="8"/>
        <v>0</v>
      </c>
      <c r="P466" s="137">
        <f t="shared" si="8"/>
        <v>0</v>
      </c>
      <c r="Q466" s="137">
        <f t="shared" si="8"/>
        <v>0</v>
      </c>
      <c r="R466" s="137">
        <f t="shared" si="8"/>
        <v>0</v>
      </c>
      <c r="S466" s="137">
        <f t="shared" si="8"/>
        <v>0</v>
      </c>
      <c r="T466" s="137">
        <f t="shared" si="8"/>
        <v>0</v>
      </c>
      <c r="U466" s="137">
        <f t="shared" si="8"/>
        <v>0</v>
      </c>
      <c r="V466" s="137">
        <f t="shared" si="8"/>
        <v>0</v>
      </c>
      <c r="W466" s="137">
        <f t="shared" si="8"/>
        <v>0</v>
      </c>
      <c r="X466" s="137">
        <f t="shared" si="8"/>
        <v>0</v>
      </c>
      <c r="Y466" s="137">
        <f t="shared" si="8"/>
        <v>0</v>
      </c>
      <c r="Z466" s="137">
        <f t="shared" si="8"/>
        <v>0</v>
      </c>
      <c r="AA466" s="137">
        <f t="shared" si="8"/>
        <v>0</v>
      </c>
      <c r="AB466" s="137">
        <f t="shared" si="8"/>
        <v>0</v>
      </c>
      <c r="AC466" s="137">
        <f t="shared" si="8"/>
        <v>1</v>
      </c>
      <c r="AD466" s="137">
        <f t="shared" si="8"/>
        <v>1</v>
      </c>
      <c r="AE466" s="137">
        <f t="shared" si="8"/>
        <v>0</v>
      </c>
      <c r="AF466" s="137">
        <f t="shared" si="8"/>
        <v>0</v>
      </c>
      <c r="AG466" s="137">
        <f t="shared" si="8"/>
        <v>0</v>
      </c>
      <c r="AH466" s="137">
        <f t="shared" si="8"/>
        <v>0</v>
      </c>
      <c r="AI466" s="137">
        <f t="shared" si="8"/>
        <v>0</v>
      </c>
      <c r="AJ466" s="137">
        <f t="shared" si="8"/>
        <v>0</v>
      </c>
      <c r="AK466" s="137">
        <f t="shared" si="8"/>
        <v>2</v>
      </c>
      <c r="AL466" s="137">
        <f t="shared" si="8"/>
        <v>0</v>
      </c>
      <c r="AM466" s="137">
        <f t="shared" si="8"/>
        <v>0</v>
      </c>
      <c r="AN466" s="137">
        <f t="shared" si="8"/>
        <v>0</v>
      </c>
      <c r="AO466" s="137">
        <f t="shared" si="8"/>
        <v>0</v>
      </c>
      <c r="AP466" s="137">
        <f t="shared" si="8"/>
        <v>0</v>
      </c>
      <c r="AQ466" s="137">
        <f t="shared" si="8"/>
        <v>0</v>
      </c>
      <c r="AR466" s="137">
        <f t="shared" si="8"/>
        <v>1</v>
      </c>
      <c r="AS466" s="137">
        <f t="shared" si="8"/>
        <v>0</v>
      </c>
      <c r="AT466" s="137">
        <f t="shared" si="8"/>
        <v>1</v>
      </c>
      <c r="AU466" s="137">
        <f t="shared" si="8"/>
        <v>0</v>
      </c>
      <c r="AV466" s="137">
        <f t="shared" si="8"/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>
        <v>1</v>
      </c>
      <c r="AD508" s="137">
        <v>1</v>
      </c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>
        <v>1</v>
      </c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 t="shared" ref="E537:AV537" si="9">SUM(E538:E547)</f>
        <v>0</v>
      </c>
      <c r="F537" s="137">
        <f t="shared" si="9"/>
        <v>0</v>
      </c>
      <c r="G537" s="137">
        <f t="shared" si="9"/>
        <v>0</v>
      </c>
      <c r="H537" s="137">
        <f t="shared" si="9"/>
        <v>0</v>
      </c>
      <c r="I537" s="137">
        <f t="shared" si="9"/>
        <v>0</v>
      </c>
      <c r="J537" s="137">
        <f t="shared" si="9"/>
        <v>0</v>
      </c>
      <c r="K537" s="137">
        <f t="shared" si="9"/>
        <v>0</v>
      </c>
      <c r="L537" s="137">
        <f t="shared" si="9"/>
        <v>0</v>
      </c>
      <c r="M537" s="137">
        <f t="shared" si="9"/>
        <v>0</v>
      </c>
      <c r="N537" s="137">
        <f t="shared" si="9"/>
        <v>0</v>
      </c>
      <c r="O537" s="137">
        <f t="shared" si="9"/>
        <v>0</v>
      </c>
      <c r="P537" s="137">
        <f t="shared" si="9"/>
        <v>0</v>
      </c>
      <c r="Q537" s="137">
        <f t="shared" si="9"/>
        <v>0</v>
      </c>
      <c r="R537" s="137">
        <f t="shared" si="9"/>
        <v>0</v>
      </c>
      <c r="S537" s="137">
        <f t="shared" si="9"/>
        <v>0</v>
      </c>
      <c r="T537" s="137">
        <f t="shared" si="9"/>
        <v>0</v>
      </c>
      <c r="U537" s="137">
        <f t="shared" si="9"/>
        <v>0</v>
      </c>
      <c r="V537" s="137">
        <f t="shared" si="9"/>
        <v>0</v>
      </c>
      <c r="W537" s="137">
        <f t="shared" si="9"/>
        <v>0</v>
      </c>
      <c r="X537" s="137">
        <f t="shared" si="9"/>
        <v>0</v>
      </c>
      <c r="Y537" s="137">
        <f t="shared" si="9"/>
        <v>0</v>
      </c>
      <c r="Z537" s="137">
        <f t="shared" si="9"/>
        <v>0</v>
      </c>
      <c r="AA537" s="137">
        <f t="shared" si="9"/>
        <v>0</v>
      </c>
      <c r="AB537" s="137">
        <f t="shared" si="9"/>
        <v>0</v>
      </c>
      <c r="AC537" s="137">
        <f t="shared" si="9"/>
        <v>0</v>
      </c>
      <c r="AD537" s="137">
        <f t="shared" si="9"/>
        <v>0</v>
      </c>
      <c r="AE537" s="137">
        <f t="shared" si="9"/>
        <v>0</v>
      </c>
      <c r="AF537" s="137">
        <f t="shared" si="9"/>
        <v>0</v>
      </c>
      <c r="AG537" s="137">
        <f t="shared" si="9"/>
        <v>0</v>
      </c>
      <c r="AH537" s="137">
        <f t="shared" si="9"/>
        <v>0</v>
      </c>
      <c r="AI537" s="137">
        <f t="shared" si="9"/>
        <v>0</v>
      </c>
      <c r="AJ537" s="137">
        <f t="shared" si="9"/>
        <v>0</v>
      </c>
      <c r="AK537" s="137">
        <f t="shared" si="9"/>
        <v>0</v>
      </c>
      <c r="AL537" s="137">
        <f t="shared" si="9"/>
        <v>0</v>
      </c>
      <c r="AM537" s="137">
        <f t="shared" si="9"/>
        <v>0</v>
      </c>
      <c r="AN537" s="137">
        <f t="shared" si="9"/>
        <v>0</v>
      </c>
      <c r="AO537" s="137">
        <f t="shared" si="9"/>
        <v>0</v>
      </c>
      <c r="AP537" s="137">
        <f t="shared" si="9"/>
        <v>0</v>
      </c>
      <c r="AQ537" s="137">
        <f t="shared" si="9"/>
        <v>0</v>
      </c>
      <c r="AR537" s="137">
        <f t="shared" si="9"/>
        <v>0</v>
      </c>
      <c r="AS537" s="137">
        <f t="shared" si="9"/>
        <v>0</v>
      </c>
      <c r="AT537" s="137">
        <f t="shared" si="9"/>
        <v>0</v>
      </c>
      <c r="AU537" s="137">
        <f t="shared" si="9"/>
        <v>0</v>
      </c>
      <c r="AV537" s="137">
        <f t="shared" si="9"/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 t="shared" ref="E548:AV548" si="10">SUM(E549:E591)</f>
        <v>6</v>
      </c>
      <c r="F548" s="137">
        <f t="shared" si="10"/>
        <v>3</v>
      </c>
      <c r="G548" s="137">
        <f t="shared" si="10"/>
        <v>0</v>
      </c>
      <c r="H548" s="137">
        <f t="shared" si="10"/>
        <v>0</v>
      </c>
      <c r="I548" s="137">
        <f t="shared" si="10"/>
        <v>3</v>
      </c>
      <c r="J548" s="137">
        <f t="shared" si="10"/>
        <v>0</v>
      </c>
      <c r="K548" s="137">
        <f t="shared" si="10"/>
        <v>0</v>
      </c>
      <c r="L548" s="137">
        <f t="shared" si="10"/>
        <v>3</v>
      </c>
      <c r="M548" s="137">
        <f t="shared" si="10"/>
        <v>0</v>
      </c>
      <c r="N548" s="137">
        <f t="shared" si="10"/>
        <v>0</v>
      </c>
      <c r="O548" s="137">
        <f t="shared" si="10"/>
        <v>0</v>
      </c>
      <c r="P548" s="137">
        <f t="shared" si="10"/>
        <v>0</v>
      </c>
      <c r="Q548" s="137">
        <f t="shared" si="10"/>
        <v>0</v>
      </c>
      <c r="R548" s="137">
        <f t="shared" si="10"/>
        <v>0</v>
      </c>
      <c r="S548" s="137">
        <f t="shared" si="10"/>
        <v>0</v>
      </c>
      <c r="T548" s="137">
        <f t="shared" si="10"/>
        <v>0</v>
      </c>
      <c r="U548" s="137">
        <f t="shared" si="10"/>
        <v>0</v>
      </c>
      <c r="V548" s="137">
        <f t="shared" si="10"/>
        <v>0</v>
      </c>
      <c r="W548" s="137">
        <f t="shared" si="10"/>
        <v>0</v>
      </c>
      <c r="X548" s="137">
        <f t="shared" si="10"/>
        <v>0</v>
      </c>
      <c r="Y548" s="137">
        <f t="shared" si="10"/>
        <v>0</v>
      </c>
      <c r="Z548" s="137">
        <f t="shared" si="10"/>
        <v>0</v>
      </c>
      <c r="AA548" s="137">
        <f t="shared" si="10"/>
        <v>0</v>
      </c>
      <c r="AB548" s="137">
        <f t="shared" si="10"/>
        <v>0</v>
      </c>
      <c r="AC548" s="137">
        <f t="shared" si="10"/>
        <v>0</v>
      </c>
      <c r="AD548" s="137">
        <f t="shared" si="10"/>
        <v>0</v>
      </c>
      <c r="AE548" s="137">
        <f t="shared" si="10"/>
        <v>0</v>
      </c>
      <c r="AF548" s="137">
        <f t="shared" si="10"/>
        <v>0</v>
      </c>
      <c r="AG548" s="137">
        <f t="shared" si="10"/>
        <v>0</v>
      </c>
      <c r="AH548" s="137">
        <f t="shared" si="10"/>
        <v>0</v>
      </c>
      <c r="AI548" s="137">
        <f t="shared" si="10"/>
        <v>0</v>
      </c>
      <c r="AJ548" s="137">
        <f t="shared" si="10"/>
        <v>0</v>
      </c>
      <c r="AK548" s="137">
        <f t="shared" si="10"/>
        <v>3</v>
      </c>
      <c r="AL548" s="137">
        <f t="shared" si="10"/>
        <v>0</v>
      </c>
      <c r="AM548" s="137">
        <f t="shared" si="10"/>
        <v>0</v>
      </c>
      <c r="AN548" s="137">
        <f t="shared" si="10"/>
        <v>0</v>
      </c>
      <c r="AO548" s="137">
        <f t="shared" si="10"/>
        <v>0</v>
      </c>
      <c r="AP548" s="137">
        <f t="shared" si="10"/>
        <v>0</v>
      </c>
      <c r="AQ548" s="137">
        <f t="shared" si="10"/>
        <v>0</v>
      </c>
      <c r="AR548" s="137">
        <f t="shared" si="10"/>
        <v>0</v>
      </c>
      <c r="AS548" s="137">
        <f t="shared" si="10"/>
        <v>1</v>
      </c>
      <c r="AT548" s="137">
        <f t="shared" si="10"/>
        <v>0</v>
      </c>
      <c r="AU548" s="137">
        <f t="shared" si="10"/>
        <v>0</v>
      </c>
      <c r="AV548" s="137">
        <f t="shared" si="10"/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>
        <v>1</v>
      </c>
      <c r="G575" s="137"/>
      <c r="H575" s="137"/>
      <c r="I575" s="137">
        <v>3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 t="shared" ref="E592:AV592" si="11">SUM(E593:E644)</f>
        <v>1</v>
      </c>
      <c r="F592" s="137">
        <f t="shared" si="11"/>
        <v>1</v>
      </c>
      <c r="G592" s="137">
        <f t="shared" si="11"/>
        <v>0</v>
      </c>
      <c r="H592" s="137">
        <f t="shared" si="11"/>
        <v>0</v>
      </c>
      <c r="I592" s="137">
        <f t="shared" si="11"/>
        <v>0</v>
      </c>
      <c r="J592" s="137">
        <f t="shared" si="11"/>
        <v>0</v>
      </c>
      <c r="K592" s="137">
        <f t="shared" si="11"/>
        <v>0</v>
      </c>
      <c r="L592" s="137">
        <f t="shared" si="11"/>
        <v>0</v>
      </c>
      <c r="M592" s="137">
        <f t="shared" si="11"/>
        <v>0</v>
      </c>
      <c r="N592" s="137">
        <f t="shared" si="11"/>
        <v>0</v>
      </c>
      <c r="O592" s="137">
        <f t="shared" si="11"/>
        <v>0</v>
      </c>
      <c r="P592" s="137">
        <f t="shared" si="11"/>
        <v>0</v>
      </c>
      <c r="Q592" s="137">
        <f t="shared" si="11"/>
        <v>0</v>
      </c>
      <c r="R592" s="137">
        <f t="shared" si="11"/>
        <v>0</v>
      </c>
      <c r="S592" s="137">
        <f t="shared" si="11"/>
        <v>0</v>
      </c>
      <c r="T592" s="137">
        <f t="shared" si="11"/>
        <v>0</v>
      </c>
      <c r="U592" s="137">
        <f t="shared" si="11"/>
        <v>0</v>
      </c>
      <c r="V592" s="137">
        <f t="shared" si="11"/>
        <v>0</v>
      </c>
      <c r="W592" s="137">
        <f t="shared" si="11"/>
        <v>0</v>
      </c>
      <c r="X592" s="137">
        <f t="shared" si="11"/>
        <v>0</v>
      </c>
      <c r="Y592" s="137">
        <f t="shared" si="11"/>
        <v>0</v>
      </c>
      <c r="Z592" s="137">
        <f t="shared" si="11"/>
        <v>0</v>
      </c>
      <c r="AA592" s="137">
        <f t="shared" si="11"/>
        <v>0</v>
      </c>
      <c r="AB592" s="137">
        <f t="shared" si="11"/>
        <v>0</v>
      </c>
      <c r="AC592" s="137">
        <f t="shared" si="11"/>
        <v>0</v>
      </c>
      <c r="AD592" s="137">
        <f t="shared" si="11"/>
        <v>0</v>
      </c>
      <c r="AE592" s="137">
        <f t="shared" si="11"/>
        <v>0</v>
      </c>
      <c r="AF592" s="137">
        <f t="shared" si="11"/>
        <v>0</v>
      </c>
      <c r="AG592" s="137">
        <f t="shared" si="11"/>
        <v>0</v>
      </c>
      <c r="AH592" s="137">
        <f t="shared" si="11"/>
        <v>0</v>
      </c>
      <c r="AI592" s="137">
        <f t="shared" si="11"/>
        <v>0</v>
      </c>
      <c r="AJ592" s="137">
        <f t="shared" si="11"/>
        <v>0</v>
      </c>
      <c r="AK592" s="137">
        <f t="shared" si="11"/>
        <v>1</v>
      </c>
      <c r="AL592" s="137">
        <f t="shared" si="11"/>
        <v>0</v>
      </c>
      <c r="AM592" s="137">
        <f t="shared" si="11"/>
        <v>0</v>
      </c>
      <c r="AN592" s="137">
        <f t="shared" si="11"/>
        <v>0</v>
      </c>
      <c r="AO592" s="137">
        <f t="shared" si="11"/>
        <v>0</v>
      </c>
      <c r="AP592" s="137">
        <f t="shared" si="11"/>
        <v>0</v>
      </c>
      <c r="AQ592" s="137">
        <f t="shared" si="11"/>
        <v>0</v>
      </c>
      <c r="AR592" s="137">
        <f t="shared" si="11"/>
        <v>0</v>
      </c>
      <c r="AS592" s="137">
        <f t="shared" si="11"/>
        <v>0</v>
      </c>
      <c r="AT592" s="137">
        <f t="shared" si="11"/>
        <v>0</v>
      </c>
      <c r="AU592" s="137">
        <f t="shared" si="11"/>
        <v>0</v>
      </c>
      <c r="AV592" s="137">
        <f t="shared" si="11"/>
        <v>0</v>
      </c>
    </row>
    <row r="593" spans="1:48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 t="shared" ref="E645:AV645" si="12">SUM(E647:E709)</f>
        <v>2</v>
      </c>
      <c r="F645" s="137">
        <f t="shared" si="12"/>
        <v>2</v>
      </c>
      <c r="G645" s="137">
        <f t="shared" si="12"/>
        <v>0</v>
      </c>
      <c r="H645" s="137">
        <f t="shared" si="12"/>
        <v>0</v>
      </c>
      <c r="I645" s="137">
        <f t="shared" si="12"/>
        <v>0</v>
      </c>
      <c r="J645" s="137">
        <f t="shared" si="12"/>
        <v>0</v>
      </c>
      <c r="K645" s="137">
        <f t="shared" si="12"/>
        <v>0</v>
      </c>
      <c r="L645" s="137">
        <f t="shared" si="12"/>
        <v>0</v>
      </c>
      <c r="M645" s="137">
        <f t="shared" si="12"/>
        <v>0</v>
      </c>
      <c r="N645" s="137">
        <f t="shared" si="12"/>
        <v>0</v>
      </c>
      <c r="O645" s="137">
        <f t="shared" si="12"/>
        <v>0</v>
      </c>
      <c r="P645" s="137">
        <f t="shared" si="12"/>
        <v>0</v>
      </c>
      <c r="Q645" s="137">
        <f t="shared" si="12"/>
        <v>0</v>
      </c>
      <c r="R645" s="137">
        <f t="shared" si="12"/>
        <v>0</v>
      </c>
      <c r="S645" s="137">
        <f t="shared" si="12"/>
        <v>0</v>
      </c>
      <c r="T645" s="137">
        <f t="shared" si="12"/>
        <v>0</v>
      </c>
      <c r="U645" s="137">
        <f t="shared" si="12"/>
        <v>0</v>
      </c>
      <c r="V645" s="137">
        <f t="shared" si="12"/>
        <v>0</v>
      </c>
      <c r="W645" s="137">
        <f t="shared" si="12"/>
        <v>0</v>
      </c>
      <c r="X645" s="137">
        <f t="shared" si="12"/>
        <v>0</v>
      </c>
      <c r="Y645" s="137">
        <f t="shared" si="12"/>
        <v>0</v>
      </c>
      <c r="Z645" s="137">
        <f t="shared" si="12"/>
        <v>0</v>
      </c>
      <c r="AA645" s="137">
        <f t="shared" si="12"/>
        <v>0</v>
      </c>
      <c r="AB645" s="137">
        <f t="shared" si="12"/>
        <v>0</v>
      </c>
      <c r="AC645" s="137">
        <f t="shared" si="12"/>
        <v>0</v>
      </c>
      <c r="AD645" s="137">
        <f t="shared" si="12"/>
        <v>0</v>
      </c>
      <c r="AE645" s="137">
        <f t="shared" si="12"/>
        <v>0</v>
      </c>
      <c r="AF645" s="137">
        <f t="shared" si="12"/>
        <v>0</v>
      </c>
      <c r="AG645" s="137">
        <f t="shared" si="12"/>
        <v>0</v>
      </c>
      <c r="AH645" s="137">
        <f t="shared" si="12"/>
        <v>0</v>
      </c>
      <c r="AI645" s="137">
        <f t="shared" si="12"/>
        <v>0</v>
      </c>
      <c r="AJ645" s="137">
        <f t="shared" si="12"/>
        <v>0</v>
      </c>
      <c r="AK645" s="137">
        <f t="shared" si="12"/>
        <v>2</v>
      </c>
      <c r="AL645" s="137">
        <f t="shared" si="12"/>
        <v>0</v>
      </c>
      <c r="AM645" s="137">
        <f t="shared" si="12"/>
        <v>0</v>
      </c>
      <c r="AN645" s="137">
        <f t="shared" si="12"/>
        <v>0</v>
      </c>
      <c r="AO645" s="137">
        <f t="shared" si="12"/>
        <v>0</v>
      </c>
      <c r="AP645" s="137">
        <f t="shared" si="12"/>
        <v>0</v>
      </c>
      <c r="AQ645" s="137">
        <f t="shared" si="12"/>
        <v>0</v>
      </c>
      <c r="AR645" s="137">
        <f t="shared" si="12"/>
        <v>0</v>
      </c>
      <c r="AS645" s="137">
        <f t="shared" si="12"/>
        <v>0</v>
      </c>
      <c r="AT645" s="137">
        <f t="shared" si="12"/>
        <v>0</v>
      </c>
      <c r="AU645" s="137">
        <f t="shared" si="12"/>
        <v>0</v>
      </c>
      <c r="AV645" s="137">
        <f t="shared" si="12"/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 t="shared" ref="E646:AV646" si="13">SUM(E647:E686)</f>
        <v>2</v>
      </c>
      <c r="F646" s="137">
        <f t="shared" si="13"/>
        <v>2</v>
      </c>
      <c r="G646" s="137">
        <f t="shared" si="13"/>
        <v>0</v>
      </c>
      <c r="H646" s="137">
        <f t="shared" si="13"/>
        <v>0</v>
      </c>
      <c r="I646" s="137">
        <f t="shared" si="13"/>
        <v>0</v>
      </c>
      <c r="J646" s="137">
        <f t="shared" si="13"/>
        <v>0</v>
      </c>
      <c r="K646" s="137">
        <f t="shared" si="13"/>
        <v>0</v>
      </c>
      <c r="L646" s="137">
        <f t="shared" si="13"/>
        <v>0</v>
      </c>
      <c r="M646" s="137">
        <f t="shared" si="13"/>
        <v>0</v>
      </c>
      <c r="N646" s="137">
        <f t="shared" si="13"/>
        <v>0</v>
      </c>
      <c r="O646" s="137">
        <f t="shared" si="13"/>
        <v>0</v>
      </c>
      <c r="P646" s="137">
        <f t="shared" si="13"/>
        <v>0</v>
      </c>
      <c r="Q646" s="137">
        <f t="shared" si="13"/>
        <v>0</v>
      </c>
      <c r="R646" s="137">
        <f t="shared" si="13"/>
        <v>0</v>
      </c>
      <c r="S646" s="137">
        <f t="shared" si="13"/>
        <v>0</v>
      </c>
      <c r="T646" s="137">
        <f t="shared" si="13"/>
        <v>0</v>
      </c>
      <c r="U646" s="137">
        <f t="shared" si="13"/>
        <v>0</v>
      </c>
      <c r="V646" s="137">
        <f t="shared" si="13"/>
        <v>0</v>
      </c>
      <c r="W646" s="137">
        <f t="shared" si="13"/>
        <v>0</v>
      </c>
      <c r="X646" s="137">
        <f t="shared" si="13"/>
        <v>0</v>
      </c>
      <c r="Y646" s="137">
        <f t="shared" si="13"/>
        <v>0</v>
      </c>
      <c r="Z646" s="137">
        <f t="shared" si="13"/>
        <v>0</v>
      </c>
      <c r="AA646" s="137">
        <f t="shared" si="13"/>
        <v>0</v>
      </c>
      <c r="AB646" s="137">
        <f t="shared" si="13"/>
        <v>0</v>
      </c>
      <c r="AC646" s="137">
        <f t="shared" si="13"/>
        <v>0</v>
      </c>
      <c r="AD646" s="137">
        <f t="shared" si="13"/>
        <v>0</v>
      </c>
      <c r="AE646" s="137">
        <f t="shared" si="13"/>
        <v>0</v>
      </c>
      <c r="AF646" s="137">
        <f t="shared" si="13"/>
        <v>0</v>
      </c>
      <c r="AG646" s="137">
        <f t="shared" si="13"/>
        <v>0</v>
      </c>
      <c r="AH646" s="137">
        <f t="shared" si="13"/>
        <v>0</v>
      </c>
      <c r="AI646" s="137">
        <f t="shared" si="13"/>
        <v>0</v>
      </c>
      <c r="AJ646" s="137">
        <f t="shared" si="13"/>
        <v>0</v>
      </c>
      <c r="AK646" s="137">
        <f t="shared" si="13"/>
        <v>2</v>
      </c>
      <c r="AL646" s="137">
        <f t="shared" si="13"/>
        <v>0</v>
      </c>
      <c r="AM646" s="137">
        <f t="shared" si="13"/>
        <v>0</v>
      </c>
      <c r="AN646" s="137">
        <f t="shared" si="13"/>
        <v>0</v>
      </c>
      <c r="AO646" s="137">
        <f t="shared" si="13"/>
        <v>0</v>
      </c>
      <c r="AP646" s="137">
        <f t="shared" si="13"/>
        <v>0</v>
      </c>
      <c r="AQ646" s="137">
        <f t="shared" si="13"/>
        <v>0</v>
      </c>
      <c r="AR646" s="137">
        <f t="shared" si="13"/>
        <v>0</v>
      </c>
      <c r="AS646" s="137">
        <f t="shared" si="13"/>
        <v>0</v>
      </c>
      <c r="AT646" s="137">
        <f t="shared" si="13"/>
        <v>0</v>
      </c>
      <c r="AU646" s="137">
        <f t="shared" si="13"/>
        <v>0</v>
      </c>
      <c r="AV646" s="137">
        <f t="shared" si="13"/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 t="shared" ref="E710:AV710" si="14">SUM(E711:E735)</f>
        <v>0</v>
      </c>
      <c r="F710" s="137">
        <f t="shared" si="14"/>
        <v>0</v>
      </c>
      <c r="G710" s="137">
        <f t="shared" si="14"/>
        <v>0</v>
      </c>
      <c r="H710" s="137">
        <f t="shared" si="14"/>
        <v>0</v>
      </c>
      <c r="I710" s="137">
        <f t="shared" si="14"/>
        <v>0</v>
      </c>
      <c r="J710" s="137">
        <f t="shared" si="14"/>
        <v>0</v>
      </c>
      <c r="K710" s="137">
        <f t="shared" si="14"/>
        <v>0</v>
      </c>
      <c r="L710" s="137">
        <f t="shared" si="14"/>
        <v>0</v>
      </c>
      <c r="M710" s="137">
        <f t="shared" si="14"/>
        <v>0</v>
      </c>
      <c r="N710" s="137">
        <f t="shared" si="14"/>
        <v>0</v>
      </c>
      <c r="O710" s="137">
        <f t="shared" si="14"/>
        <v>0</v>
      </c>
      <c r="P710" s="137">
        <f t="shared" si="14"/>
        <v>0</v>
      </c>
      <c r="Q710" s="137">
        <f t="shared" si="14"/>
        <v>0</v>
      </c>
      <c r="R710" s="137">
        <f t="shared" si="14"/>
        <v>0</v>
      </c>
      <c r="S710" s="137">
        <f t="shared" si="14"/>
        <v>0</v>
      </c>
      <c r="T710" s="137">
        <f t="shared" si="14"/>
        <v>0</v>
      </c>
      <c r="U710" s="137">
        <f t="shared" si="14"/>
        <v>0</v>
      </c>
      <c r="V710" s="137">
        <f t="shared" si="14"/>
        <v>0</v>
      </c>
      <c r="W710" s="137">
        <f t="shared" si="14"/>
        <v>0</v>
      </c>
      <c r="X710" s="137">
        <f t="shared" si="14"/>
        <v>0</v>
      </c>
      <c r="Y710" s="137">
        <f t="shared" si="14"/>
        <v>0</v>
      </c>
      <c r="Z710" s="137">
        <f t="shared" si="14"/>
        <v>0</v>
      </c>
      <c r="AA710" s="137">
        <f t="shared" si="14"/>
        <v>0</v>
      </c>
      <c r="AB710" s="137">
        <f t="shared" si="14"/>
        <v>0</v>
      </c>
      <c r="AC710" s="137">
        <f t="shared" si="14"/>
        <v>0</v>
      </c>
      <c r="AD710" s="137">
        <f t="shared" si="14"/>
        <v>0</v>
      </c>
      <c r="AE710" s="137">
        <f t="shared" si="14"/>
        <v>0</v>
      </c>
      <c r="AF710" s="137">
        <f t="shared" si="14"/>
        <v>0</v>
      </c>
      <c r="AG710" s="137">
        <f t="shared" si="14"/>
        <v>0</v>
      </c>
      <c r="AH710" s="137">
        <f t="shared" si="14"/>
        <v>0</v>
      </c>
      <c r="AI710" s="137">
        <f t="shared" si="14"/>
        <v>0</v>
      </c>
      <c r="AJ710" s="137">
        <f t="shared" si="14"/>
        <v>0</v>
      </c>
      <c r="AK710" s="137">
        <f t="shared" si="14"/>
        <v>0</v>
      </c>
      <c r="AL710" s="137">
        <f t="shared" si="14"/>
        <v>0</v>
      </c>
      <c r="AM710" s="137">
        <f t="shared" si="14"/>
        <v>0</v>
      </c>
      <c r="AN710" s="137">
        <f t="shared" si="14"/>
        <v>0</v>
      </c>
      <c r="AO710" s="137">
        <f t="shared" si="14"/>
        <v>0</v>
      </c>
      <c r="AP710" s="137">
        <f t="shared" si="14"/>
        <v>0</v>
      </c>
      <c r="AQ710" s="137">
        <f t="shared" si="14"/>
        <v>0</v>
      </c>
      <c r="AR710" s="137">
        <f t="shared" si="14"/>
        <v>0</v>
      </c>
      <c r="AS710" s="137">
        <f t="shared" si="14"/>
        <v>0</v>
      </c>
      <c r="AT710" s="137">
        <f t="shared" si="14"/>
        <v>0</v>
      </c>
      <c r="AU710" s="137">
        <f t="shared" si="14"/>
        <v>0</v>
      </c>
      <c r="AV710" s="137">
        <f t="shared" si="14"/>
        <v>0</v>
      </c>
    </row>
    <row r="711" spans="1:48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 t="shared" ref="E736:AV736" si="15">SUM(E737:E801)</f>
        <v>1</v>
      </c>
      <c r="F736" s="137">
        <f t="shared" si="15"/>
        <v>1</v>
      </c>
      <c r="G736" s="137">
        <f t="shared" si="15"/>
        <v>0</v>
      </c>
      <c r="H736" s="137">
        <f t="shared" si="15"/>
        <v>0</v>
      </c>
      <c r="I736" s="137">
        <f t="shared" si="15"/>
        <v>0</v>
      </c>
      <c r="J736" s="137">
        <f t="shared" si="15"/>
        <v>0</v>
      </c>
      <c r="K736" s="137">
        <f t="shared" si="15"/>
        <v>0</v>
      </c>
      <c r="L736" s="137">
        <f t="shared" si="15"/>
        <v>0</v>
      </c>
      <c r="M736" s="137">
        <f t="shared" si="15"/>
        <v>0</v>
      </c>
      <c r="N736" s="137">
        <f t="shared" si="15"/>
        <v>0</v>
      </c>
      <c r="O736" s="137">
        <f t="shared" si="15"/>
        <v>0</v>
      </c>
      <c r="P736" s="137">
        <f t="shared" si="15"/>
        <v>0</v>
      </c>
      <c r="Q736" s="137">
        <f t="shared" si="15"/>
        <v>0</v>
      </c>
      <c r="R736" s="137">
        <f t="shared" si="15"/>
        <v>0</v>
      </c>
      <c r="S736" s="137">
        <f t="shared" si="15"/>
        <v>0</v>
      </c>
      <c r="T736" s="137">
        <f t="shared" si="15"/>
        <v>0</v>
      </c>
      <c r="U736" s="137">
        <f t="shared" si="15"/>
        <v>0</v>
      </c>
      <c r="V736" s="137">
        <f t="shared" si="15"/>
        <v>0</v>
      </c>
      <c r="W736" s="137">
        <f t="shared" si="15"/>
        <v>0</v>
      </c>
      <c r="X736" s="137">
        <f t="shared" si="15"/>
        <v>0</v>
      </c>
      <c r="Y736" s="137">
        <f t="shared" si="15"/>
        <v>0</v>
      </c>
      <c r="Z736" s="137">
        <f t="shared" si="15"/>
        <v>0</v>
      </c>
      <c r="AA736" s="137">
        <f t="shared" si="15"/>
        <v>0</v>
      </c>
      <c r="AB736" s="137">
        <f t="shared" si="15"/>
        <v>0</v>
      </c>
      <c r="AC736" s="137">
        <f t="shared" si="15"/>
        <v>0</v>
      </c>
      <c r="AD736" s="137">
        <f t="shared" si="15"/>
        <v>0</v>
      </c>
      <c r="AE736" s="137">
        <f t="shared" si="15"/>
        <v>0</v>
      </c>
      <c r="AF736" s="137">
        <f t="shared" si="15"/>
        <v>0</v>
      </c>
      <c r="AG736" s="137">
        <f t="shared" si="15"/>
        <v>0</v>
      </c>
      <c r="AH736" s="137">
        <f t="shared" si="15"/>
        <v>1</v>
      </c>
      <c r="AI736" s="137">
        <f t="shared" si="15"/>
        <v>0</v>
      </c>
      <c r="AJ736" s="137">
        <f t="shared" si="15"/>
        <v>0</v>
      </c>
      <c r="AK736" s="137">
        <f t="shared" si="15"/>
        <v>0</v>
      </c>
      <c r="AL736" s="137">
        <f t="shared" si="15"/>
        <v>0</v>
      </c>
      <c r="AM736" s="137">
        <f t="shared" si="15"/>
        <v>0</v>
      </c>
      <c r="AN736" s="137">
        <f t="shared" si="15"/>
        <v>0</v>
      </c>
      <c r="AO736" s="137">
        <f t="shared" si="15"/>
        <v>0</v>
      </c>
      <c r="AP736" s="137">
        <f t="shared" si="15"/>
        <v>0</v>
      </c>
      <c r="AQ736" s="137">
        <f t="shared" si="15"/>
        <v>0</v>
      </c>
      <c r="AR736" s="137">
        <f t="shared" si="15"/>
        <v>0</v>
      </c>
      <c r="AS736" s="137">
        <f t="shared" si="15"/>
        <v>0</v>
      </c>
      <c r="AT736" s="137">
        <f t="shared" si="15"/>
        <v>0</v>
      </c>
      <c r="AU736" s="137">
        <f t="shared" si="15"/>
        <v>0</v>
      </c>
      <c r="AV736" s="137">
        <f t="shared" si="15"/>
        <v>0</v>
      </c>
    </row>
    <row r="737" spans="1:48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 t="shared" ref="E802:AV802" si="16">SUM(E803:E817)</f>
        <v>0</v>
      </c>
      <c r="F802" s="137">
        <f t="shared" si="16"/>
        <v>0</v>
      </c>
      <c r="G802" s="137">
        <f t="shared" si="16"/>
        <v>0</v>
      </c>
      <c r="H802" s="137">
        <f t="shared" si="16"/>
        <v>0</v>
      </c>
      <c r="I802" s="137">
        <f t="shared" si="16"/>
        <v>0</v>
      </c>
      <c r="J802" s="137">
        <f t="shared" si="16"/>
        <v>0</v>
      </c>
      <c r="K802" s="137">
        <f t="shared" si="16"/>
        <v>0</v>
      </c>
      <c r="L802" s="137">
        <f t="shared" si="16"/>
        <v>0</v>
      </c>
      <c r="M802" s="137">
        <f t="shared" si="16"/>
        <v>0</v>
      </c>
      <c r="N802" s="137">
        <f t="shared" si="16"/>
        <v>0</v>
      </c>
      <c r="O802" s="137">
        <f t="shared" si="16"/>
        <v>0</v>
      </c>
      <c r="P802" s="137">
        <f t="shared" si="16"/>
        <v>0</v>
      </c>
      <c r="Q802" s="137">
        <f t="shared" si="16"/>
        <v>0</v>
      </c>
      <c r="R802" s="137">
        <f t="shared" si="16"/>
        <v>0</v>
      </c>
      <c r="S802" s="137">
        <f t="shared" si="16"/>
        <v>0</v>
      </c>
      <c r="T802" s="137">
        <f t="shared" si="16"/>
        <v>0</v>
      </c>
      <c r="U802" s="137">
        <f t="shared" si="16"/>
        <v>0</v>
      </c>
      <c r="V802" s="137">
        <f t="shared" si="16"/>
        <v>0</v>
      </c>
      <c r="W802" s="137">
        <f t="shared" si="16"/>
        <v>0</v>
      </c>
      <c r="X802" s="137">
        <f t="shared" si="16"/>
        <v>0</v>
      </c>
      <c r="Y802" s="137">
        <f t="shared" si="16"/>
        <v>0</v>
      </c>
      <c r="Z802" s="137">
        <f t="shared" si="16"/>
        <v>0</v>
      </c>
      <c r="AA802" s="137">
        <f t="shared" si="16"/>
        <v>0</v>
      </c>
      <c r="AB802" s="137">
        <f t="shared" si="16"/>
        <v>0</v>
      </c>
      <c r="AC802" s="137">
        <f t="shared" si="16"/>
        <v>0</v>
      </c>
      <c r="AD802" s="137">
        <f t="shared" si="16"/>
        <v>0</v>
      </c>
      <c r="AE802" s="137">
        <f t="shared" si="16"/>
        <v>0</v>
      </c>
      <c r="AF802" s="137">
        <f t="shared" si="16"/>
        <v>0</v>
      </c>
      <c r="AG802" s="137">
        <f t="shared" si="16"/>
        <v>0</v>
      </c>
      <c r="AH802" s="137">
        <f t="shared" si="16"/>
        <v>0</v>
      </c>
      <c r="AI802" s="137">
        <f t="shared" si="16"/>
        <v>0</v>
      </c>
      <c r="AJ802" s="137">
        <f t="shared" si="16"/>
        <v>0</v>
      </c>
      <c r="AK802" s="137">
        <f t="shared" si="16"/>
        <v>0</v>
      </c>
      <c r="AL802" s="137">
        <f t="shared" si="16"/>
        <v>0</v>
      </c>
      <c r="AM802" s="137">
        <f t="shared" si="16"/>
        <v>0</v>
      </c>
      <c r="AN802" s="137">
        <f t="shared" si="16"/>
        <v>0</v>
      </c>
      <c r="AO802" s="137">
        <f t="shared" si="16"/>
        <v>0</v>
      </c>
      <c r="AP802" s="137">
        <f t="shared" si="16"/>
        <v>0</v>
      </c>
      <c r="AQ802" s="137">
        <f t="shared" si="16"/>
        <v>0</v>
      </c>
      <c r="AR802" s="137">
        <f t="shared" si="16"/>
        <v>0</v>
      </c>
      <c r="AS802" s="137">
        <f t="shared" si="16"/>
        <v>0</v>
      </c>
      <c r="AT802" s="137">
        <f t="shared" si="16"/>
        <v>0</v>
      </c>
      <c r="AU802" s="137">
        <f t="shared" si="16"/>
        <v>0</v>
      </c>
      <c r="AV802" s="137">
        <f t="shared" si="16"/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 t="shared" ref="E818:AV818" si="17">SUM(E819:E878)</f>
        <v>0</v>
      </c>
      <c r="F818" s="137">
        <f t="shared" si="17"/>
        <v>0</v>
      </c>
      <c r="G818" s="137">
        <f t="shared" si="17"/>
        <v>0</v>
      </c>
      <c r="H818" s="137">
        <f t="shared" si="17"/>
        <v>0</v>
      </c>
      <c r="I818" s="137">
        <f t="shared" si="17"/>
        <v>0</v>
      </c>
      <c r="J818" s="137">
        <f t="shared" si="17"/>
        <v>0</v>
      </c>
      <c r="K818" s="137">
        <f t="shared" si="17"/>
        <v>0</v>
      </c>
      <c r="L818" s="137">
        <f t="shared" si="17"/>
        <v>0</v>
      </c>
      <c r="M818" s="137">
        <f t="shared" si="17"/>
        <v>0</v>
      </c>
      <c r="N818" s="137">
        <f t="shared" si="17"/>
        <v>0</v>
      </c>
      <c r="O818" s="137">
        <f t="shared" si="17"/>
        <v>0</v>
      </c>
      <c r="P818" s="137">
        <f t="shared" si="17"/>
        <v>0</v>
      </c>
      <c r="Q818" s="137">
        <f t="shared" si="17"/>
        <v>0</v>
      </c>
      <c r="R818" s="137">
        <f t="shared" si="17"/>
        <v>0</v>
      </c>
      <c r="S818" s="137">
        <f t="shared" si="17"/>
        <v>0</v>
      </c>
      <c r="T818" s="137">
        <f t="shared" si="17"/>
        <v>0</v>
      </c>
      <c r="U818" s="137">
        <f t="shared" si="17"/>
        <v>0</v>
      </c>
      <c r="V818" s="137">
        <f t="shared" si="17"/>
        <v>0</v>
      </c>
      <c r="W818" s="137">
        <f t="shared" si="17"/>
        <v>0</v>
      </c>
      <c r="X818" s="137">
        <f t="shared" si="17"/>
        <v>0</v>
      </c>
      <c r="Y818" s="137">
        <f t="shared" si="17"/>
        <v>0</v>
      </c>
      <c r="Z818" s="137">
        <f t="shared" si="17"/>
        <v>0</v>
      </c>
      <c r="AA818" s="137">
        <f t="shared" si="17"/>
        <v>0</v>
      </c>
      <c r="AB818" s="137">
        <f t="shared" si="17"/>
        <v>0</v>
      </c>
      <c r="AC818" s="137">
        <f t="shared" si="17"/>
        <v>0</v>
      </c>
      <c r="AD818" s="137">
        <f t="shared" si="17"/>
        <v>0</v>
      </c>
      <c r="AE818" s="137">
        <f t="shared" si="17"/>
        <v>0</v>
      </c>
      <c r="AF818" s="137">
        <f t="shared" si="17"/>
        <v>0</v>
      </c>
      <c r="AG818" s="137">
        <f t="shared" si="17"/>
        <v>0</v>
      </c>
      <c r="AH818" s="137">
        <f t="shared" si="17"/>
        <v>0</v>
      </c>
      <c r="AI818" s="137">
        <f t="shared" si="17"/>
        <v>0</v>
      </c>
      <c r="AJ818" s="137">
        <f t="shared" si="17"/>
        <v>0</v>
      </c>
      <c r="AK818" s="137">
        <f t="shared" si="17"/>
        <v>0</v>
      </c>
      <c r="AL818" s="137">
        <f t="shared" si="17"/>
        <v>0</v>
      </c>
      <c r="AM818" s="137">
        <f t="shared" si="17"/>
        <v>0</v>
      </c>
      <c r="AN818" s="137">
        <f t="shared" si="17"/>
        <v>0</v>
      </c>
      <c r="AO818" s="137">
        <f t="shared" si="17"/>
        <v>0</v>
      </c>
      <c r="AP818" s="137">
        <f t="shared" si="17"/>
        <v>0</v>
      </c>
      <c r="AQ818" s="137">
        <f t="shared" si="17"/>
        <v>0</v>
      </c>
      <c r="AR818" s="137">
        <f t="shared" si="17"/>
        <v>0</v>
      </c>
      <c r="AS818" s="137">
        <f t="shared" si="17"/>
        <v>0</v>
      </c>
      <c r="AT818" s="137">
        <f t="shared" si="17"/>
        <v>0</v>
      </c>
      <c r="AU818" s="137">
        <f t="shared" si="17"/>
        <v>0</v>
      </c>
      <c r="AV818" s="137">
        <f t="shared" si="17"/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 t="shared" ref="E879:AV879" si="18">SUM(E880:E944)</f>
        <v>0</v>
      </c>
      <c r="F879" s="137">
        <f t="shared" si="18"/>
        <v>0</v>
      </c>
      <c r="G879" s="137">
        <f t="shared" si="18"/>
        <v>0</v>
      </c>
      <c r="H879" s="137">
        <f t="shared" si="18"/>
        <v>0</v>
      </c>
      <c r="I879" s="137">
        <f t="shared" si="18"/>
        <v>0</v>
      </c>
      <c r="J879" s="137">
        <f t="shared" si="18"/>
        <v>0</v>
      </c>
      <c r="K879" s="137">
        <f t="shared" si="18"/>
        <v>0</v>
      </c>
      <c r="L879" s="137">
        <f t="shared" si="18"/>
        <v>0</v>
      </c>
      <c r="M879" s="137">
        <f t="shared" si="18"/>
        <v>0</v>
      </c>
      <c r="N879" s="137">
        <f t="shared" si="18"/>
        <v>0</v>
      </c>
      <c r="O879" s="137">
        <f t="shared" si="18"/>
        <v>0</v>
      </c>
      <c r="P879" s="137">
        <f t="shared" si="18"/>
        <v>0</v>
      </c>
      <c r="Q879" s="137">
        <f t="shared" si="18"/>
        <v>0</v>
      </c>
      <c r="R879" s="137">
        <f t="shared" si="18"/>
        <v>0</v>
      </c>
      <c r="S879" s="137">
        <f t="shared" si="18"/>
        <v>0</v>
      </c>
      <c r="T879" s="137">
        <f t="shared" si="18"/>
        <v>0</v>
      </c>
      <c r="U879" s="137">
        <f t="shared" si="18"/>
        <v>0</v>
      </c>
      <c r="V879" s="137">
        <f t="shared" si="18"/>
        <v>0</v>
      </c>
      <c r="W879" s="137">
        <f t="shared" si="18"/>
        <v>0</v>
      </c>
      <c r="X879" s="137">
        <f t="shared" si="18"/>
        <v>0</v>
      </c>
      <c r="Y879" s="137">
        <f t="shared" si="18"/>
        <v>0</v>
      </c>
      <c r="Z879" s="137">
        <f t="shared" si="18"/>
        <v>0</v>
      </c>
      <c r="AA879" s="137">
        <f t="shared" si="18"/>
        <v>0</v>
      </c>
      <c r="AB879" s="137">
        <f t="shared" si="18"/>
        <v>0</v>
      </c>
      <c r="AC879" s="137">
        <f t="shared" si="18"/>
        <v>0</v>
      </c>
      <c r="AD879" s="137">
        <f t="shared" si="18"/>
        <v>0</v>
      </c>
      <c r="AE879" s="137">
        <f t="shared" si="18"/>
        <v>0</v>
      </c>
      <c r="AF879" s="137">
        <f t="shared" si="18"/>
        <v>0</v>
      </c>
      <c r="AG879" s="137">
        <f t="shared" si="18"/>
        <v>0</v>
      </c>
      <c r="AH879" s="137">
        <f t="shared" si="18"/>
        <v>0</v>
      </c>
      <c r="AI879" s="137">
        <f t="shared" si="18"/>
        <v>0</v>
      </c>
      <c r="AJ879" s="137">
        <f t="shared" si="18"/>
        <v>0</v>
      </c>
      <c r="AK879" s="137">
        <f t="shared" si="18"/>
        <v>0</v>
      </c>
      <c r="AL879" s="137">
        <f t="shared" si="18"/>
        <v>0</v>
      </c>
      <c r="AM879" s="137">
        <f t="shared" si="18"/>
        <v>0</v>
      </c>
      <c r="AN879" s="137">
        <f t="shared" si="18"/>
        <v>0</v>
      </c>
      <c r="AO879" s="137">
        <f t="shared" si="18"/>
        <v>0</v>
      </c>
      <c r="AP879" s="137">
        <f t="shared" si="18"/>
        <v>0</v>
      </c>
      <c r="AQ879" s="137">
        <f t="shared" si="18"/>
        <v>0</v>
      </c>
      <c r="AR879" s="137">
        <f t="shared" si="18"/>
        <v>0</v>
      </c>
      <c r="AS879" s="137">
        <f t="shared" si="18"/>
        <v>0</v>
      </c>
      <c r="AT879" s="137">
        <f t="shared" si="18"/>
        <v>0</v>
      </c>
      <c r="AU879" s="137">
        <f t="shared" si="18"/>
        <v>0</v>
      </c>
      <c r="AV879" s="137">
        <f t="shared" si="18"/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 t="shared" ref="E945:AV945" si="19">SUM(E946:E1051)</f>
        <v>0</v>
      </c>
      <c r="F945" s="137">
        <f t="shared" si="19"/>
        <v>0</v>
      </c>
      <c r="G945" s="137">
        <f t="shared" si="19"/>
        <v>0</v>
      </c>
      <c r="H945" s="137">
        <f t="shared" si="19"/>
        <v>0</v>
      </c>
      <c r="I945" s="137">
        <f t="shared" si="19"/>
        <v>0</v>
      </c>
      <c r="J945" s="137">
        <f t="shared" si="19"/>
        <v>0</v>
      </c>
      <c r="K945" s="137">
        <f t="shared" si="19"/>
        <v>0</v>
      </c>
      <c r="L945" s="137">
        <f t="shared" si="19"/>
        <v>0</v>
      </c>
      <c r="M945" s="137">
        <f t="shared" si="19"/>
        <v>0</v>
      </c>
      <c r="N945" s="137">
        <f t="shared" si="19"/>
        <v>0</v>
      </c>
      <c r="O945" s="137">
        <f t="shared" si="19"/>
        <v>0</v>
      </c>
      <c r="P945" s="137">
        <f t="shared" si="19"/>
        <v>0</v>
      </c>
      <c r="Q945" s="137">
        <f t="shared" si="19"/>
        <v>0</v>
      </c>
      <c r="R945" s="137">
        <f t="shared" si="19"/>
        <v>0</v>
      </c>
      <c r="S945" s="137">
        <f t="shared" si="19"/>
        <v>0</v>
      </c>
      <c r="T945" s="137">
        <f t="shared" si="19"/>
        <v>0</v>
      </c>
      <c r="U945" s="137">
        <f t="shared" si="19"/>
        <v>0</v>
      </c>
      <c r="V945" s="137">
        <f t="shared" si="19"/>
        <v>0</v>
      </c>
      <c r="W945" s="137">
        <f t="shared" si="19"/>
        <v>0</v>
      </c>
      <c r="X945" s="137">
        <f t="shared" si="19"/>
        <v>0</v>
      </c>
      <c r="Y945" s="137">
        <f t="shared" si="19"/>
        <v>0</v>
      </c>
      <c r="Z945" s="137">
        <f t="shared" si="19"/>
        <v>0</v>
      </c>
      <c r="AA945" s="137">
        <f t="shared" si="19"/>
        <v>0</v>
      </c>
      <c r="AB945" s="137">
        <f t="shared" si="19"/>
        <v>0</v>
      </c>
      <c r="AC945" s="137">
        <f t="shared" si="19"/>
        <v>0</v>
      </c>
      <c r="AD945" s="137">
        <f t="shared" si="19"/>
        <v>0</v>
      </c>
      <c r="AE945" s="137">
        <f t="shared" si="19"/>
        <v>0</v>
      </c>
      <c r="AF945" s="137">
        <f t="shared" si="19"/>
        <v>0</v>
      </c>
      <c r="AG945" s="137">
        <f t="shared" si="19"/>
        <v>0</v>
      </c>
      <c r="AH945" s="137">
        <f t="shared" si="19"/>
        <v>0</v>
      </c>
      <c r="AI945" s="137">
        <f t="shared" si="19"/>
        <v>0</v>
      </c>
      <c r="AJ945" s="137">
        <f t="shared" si="19"/>
        <v>0</v>
      </c>
      <c r="AK945" s="137">
        <f t="shared" si="19"/>
        <v>0</v>
      </c>
      <c r="AL945" s="137">
        <f t="shared" si="19"/>
        <v>0</v>
      </c>
      <c r="AM945" s="137">
        <f t="shared" si="19"/>
        <v>0</v>
      </c>
      <c r="AN945" s="137">
        <f t="shared" si="19"/>
        <v>0</v>
      </c>
      <c r="AO945" s="137">
        <f t="shared" si="19"/>
        <v>0</v>
      </c>
      <c r="AP945" s="137">
        <f t="shared" si="19"/>
        <v>0</v>
      </c>
      <c r="AQ945" s="137">
        <f t="shared" si="19"/>
        <v>0</v>
      </c>
      <c r="AR945" s="137">
        <f t="shared" si="19"/>
        <v>0</v>
      </c>
      <c r="AS945" s="137">
        <f t="shared" si="19"/>
        <v>0</v>
      </c>
      <c r="AT945" s="137">
        <f t="shared" si="19"/>
        <v>0</v>
      </c>
      <c r="AU945" s="137">
        <f t="shared" si="19"/>
        <v>0</v>
      </c>
      <c r="AV945" s="137">
        <f t="shared" si="19"/>
        <v>0</v>
      </c>
    </row>
    <row r="946" spans="1:48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 t="shared" ref="E1052:AV1052" si="20">SUM(E1053:E1079)</f>
        <v>0</v>
      </c>
      <c r="F1052" s="137">
        <f t="shared" si="20"/>
        <v>0</v>
      </c>
      <c r="G1052" s="137">
        <f t="shared" si="20"/>
        <v>0</v>
      </c>
      <c r="H1052" s="137">
        <f t="shared" si="20"/>
        <v>0</v>
      </c>
      <c r="I1052" s="137">
        <f t="shared" si="20"/>
        <v>0</v>
      </c>
      <c r="J1052" s="137">
        <f t="shared" si="20"/>
        <v>0</v>
      </c>
      <c r="K1052" s="137">
        <f t="shared" si="20"/>
        <v>0</v>
      </c>
      <c r="L1052" s="137">
        <f t="shared" si="20"/>
        <v>0</v>
      </c>
      <c r="M1052" s="137">
        <f t="shared" si="20"/>
        <v>0</v>
      </c>
      <c r="N1052" s="137">
        <f t="shared" si="20"/>
        <v>0</v>
      </c>
      <c r="O1052" s="137">
        <f t="shared" si="20"/>
        <v>0</v>
      </c>
      <c r="P1052" s="137">
        <f t="shared" si="20"/>
        <v>0</v>
      </c>
      <c r="Q1052" s="137">
        <f t="shared" si="20"/>
        <v>0</v>
      </c>
      <c r="R1052" s="137">
        <f t="shared" si="20"/>
        <v>0</v>
      </c>
      <c r="S1052" s="137">
        <f t="shared" si="20"/>
        <v>0</v>
      </c>
      <c r="T1052" s="137">
        <f t="shared" si="20"/>
        <v>0</v>
      </c>
      <c r="U1052" s="137">
        <f t="shared" si="20"/>
        <v>0</v>
      </c>
      <c r="V1052" s="137">
        <f t="shared" si="20"/>
        <v>0</v>
      </c>
      <c r="W1052" s="137">
        <f t="shared" si="20"/>
        <v>0</v>
      </c>
      <c r="X1052" s="137">
        <f t="shared" si="20"/>
        <v>0</v>
      </c>
      <c r="Y1052" s="137">
        <f t="shared" si="20"/>
        <v>0</v>
      </c>
      <c r="Z1052" s="137">
        <f t="shared" si="20"/>
        <v>0</v>
      </c>
      <c r="AA1052" s="137">
        <f t="shared" si="20"/>
        <v>0</v>
      </c>
      <c r="AB1052" s="137">
        <f t="shared" si="20"/>
        <v>0</v>
      </c>
      <c r="AC1052" s="137">
        <f t="shared" si="20"/>
        <v>0</v>
      </c>
      <c r="AD1052" s="137">
        <f t="shared" si="20"/>
        <v>0</v>
      </c>
      <c r="AE1052" s="137">
        <f t="shared" si="20"/>
        <v>0</v>
      </c>
      <c r="AF1052" s="137">
        <f t="shared" si="20"/>
        <v>0</v>
      </c>
      <c r="AG1052" s="137">
        <f t="shared" si="20"/>
        <v>0</v>
      </c>
      <c r="AH1052" s="137">
        <f t="shared" si="20"/>
        <v>0</v>
      </c>
      <c r="AI1052" s="137">
        <f t="shared" si="20"/>
        <v>0</v>
      </c>
      <c r="AJ1052" s="137">
        <f t="shared" si="20"/>
        <v>0</v>
      </c>
      <c r="AK1052" s="137">
        <f t="shared" si="20"/>
        <v>0</v>
      </c>
      <c r="AL1052" s="137">
        <f t="shared" si="20"/>
        <v>0</v>
      </c>
      <c r="AM1052" s="137">
        <f t="shared" si="20"/>
        <v>0</v>
      </c>
      <c r="AN1052" s="137">
        <f t="shared" si="20"/>
        <v>0</v>
      </c>
      <c r="AO1052" s="137">
        <f t="shared" si="20"/>
        <v>0</v>
      </c>
      <c r="AP1052" s="137">
        <f t="shared" si="20"/>
        <v>0</v>
      </c>
      <c r="AQ1052" s="137">
        <f t="shared" si="20"/>
        <v>0</v>
      </c>
      <c r="AR1052" s="137">
        <f t="shared" si="20"/>
        <v>0</v>
      </c>
      <c r="AS1052" s="137">
        <f t="shared" si="20"/>
        <v>0</v>
      </c>
      <c r="AT1052" s="137">
        <f t="shared" si="20"/>
        <v>0</v>
      </c>
      <c r="AU1052" s="137">
        <f t="shared" si="20"/>
        <v>0</v>
      </c>
      <c r="AV1052" s="137">
        <f t="shared" si="20"/>
        <v>0</v>
      </c>
    </row>
    <row r="1053" spans="1:48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>
      <c r="A1694" s="109">
        <v>1681</v>
      </c>
      <c r="B1694" s="77"/>
      <c r="C1694" s="108" t="s">
        <v>173</v>
      </c>
      <c r="D1694" s="92"/>
      <c r="E1694" s="142">
        <f t="shared" ref="E1694:AV1694" si="21">SUM(E13,E44,E110,E132,E154,E238,E285,E415,E466,E537,E548,E592,E645,E710,E736,E802,E818,E879,E945,E1052,E1081:E1693)</f>
        <v>47</v>
      </c>
      <c r="F1694" s="142">
        <f t="shared" si="21"/>
        <v>34</v>
      </c>
      <c r="G1694" s="142">
        <f t="shared" si="21"/>
        <v>0</v>
      </c>
      <c r="H1694" s="142">
        <f t="shared" si="21"/>
        <v>1</v>
      </c>
      <c r="I1694" s="142">
        <f t="shared" si="21"/>
        <v>12</v>
      </c>
      <c r="J1694" s="142">
        <f t="shared" si="21"/>
        <v>0</v>
      </c>
      <c r="K1694" s="142">
        <f t="shared" si="21"/>
        <v>0</v>
      </c>
      <c r="L1694" s="142">
        <f t="shared" si="21"/>
        <v>4</v>
      </c>
      <c r="M1694" s="142">
        <f t="shared" si="21"/>
        <v>0</v>
      </c>
      <c r="N1694" s="142">
        <f t="shared" si="21"/>
        <v>0</v>
      </c>
      <c r="O1694" s="142">
        <f t="shared" si="21"/>
        <v>8</v>
      </c>
      <c r="P1694" s="142">
        <f t="shared" si="21"/>
        <v>0</v>
      </c>
      <c r="Q1694" s="142">
        <f t="shared" si="21"/>
        <v>0</v>
      </c>
      <c r="R1694" s="142">
        <f t="shared" si="21"/>
        <v>0</v>
      </c>
      <c r="S1694" s="142">
        <f t="shared" si="21"/>
        <v>0</v>
      </c>
      <c r="T1694" s="142">
        <f t="shared" si="21"/>
        <v>2</v>
      </c>
      <c r="U1694" s="142">
        <f t="shared" si="21"/>
        <v>0</v>
      </c>
      <c r="V1694" s="142">
        <f t="shared" si="21"/>
        <v>0</v>
      </c>
      <c r="W1694" s="142">
        <f t="shared" si="21"/>
        <v>0</v>
      </c>
      <c r="X1694" s="142">
        <f t="shared" si="21"/>
        <v>1</v>
      </c>
      <c r="Y1694" s="142">
        <f t="shared" si="21"/>
        <v>1</v>
      </c>
      <c r="Z1694" s="142">
        <f t="shared" si="21"/>
        <v>0</v>
      </c>
      <c r="AA1694" s="142">
        <f t="shared" si="21"/>
        <v>0</v>
      </c>
      <c r="AB1694" s="142">
        <f t="shared" si="21"/>
        <v>0</v>
      </c>
      <c r="AC1694" s="142">
        <f t="shared" si="21"/>
        <v>1</v>
      </c>
      <c r="AD1694" s="142">
        <f t="shared" si="21"/>
        <v>2</v>
      </c>
      <c r="AE1694" s="142">
        <f t="shared" si="21"/>
        <v>0</v>
      </c>
      <c r="AF1694" s="142">
        <f t="shared" si="21"/>
        <v>0</v>
      </c>
      <c r="AG1694" s="142">
        <f t="shared" si="21"/>
        <v>1</v>
      </c>
      <c r="AH1694" s="142">
        <f t="shared" si="21"/>
        <v>5</v>
      </c>
      <c r="AI1694" s="142">
        <f t="shared" si="21"/>
        <v>0</v>
      </c>
      <c r="AJ1694" s="142">
        <f t="shared" si="21"/>
        <v>0</v>
      </c>
      <c r="AK1694" s="142">
        <f t="shared" si="21"/>
        <v>23</v>
      </c>
      <c r="AL1694" s="142">
        <f t="shared" si="21"/>
        <v>0</v>
      </c>
      <c r="AM1694" s="142">
        <f t="shared" si="21"/>
        <v>0</v>
      </c>
      <c r="AN1694" s="142">
        <f t="shared" si="21"/>
        <v>0</v>
      </c>
      <c r="AO1694" s="142">
        <f t="shared" si="21"/>
        <v>0</v>
      </c>
      <c r="AP1694" s="142">
        <f t="shared" si="21"/>
        <v>0</v>
      </c>
      <c r="AQ1694" s="142">
        <f t="shared" si="21"/>
        <v>0</v>
      </c>
      <c r="AR1694" s="142">
        <f t="shared" si="21"/>
        <v>1</v>
      </c>
      <c r="AS1694" s="142">
        <f t="shared" si="21"/>
        <v>3</v>
      </c>
      <c r="AT1694" s="142">
        <f t="shared" si="21"/>
        <v>1</v>
      </c>
      <c r="AU1694" s="142">
        <f t="shared" si="21"/>
        <v>0</v>
      </c>
      <c r="AV1694" s="142">
        <f t="shared" si="21"/>
        <v>0</v>
      </c>
    </row>
    <row r="1695" spans="1:48" ht="24">
      <c r="A1695" s="109">
        <v>1682</v>
      </c>
      <c r="B1695" s="225" t="s">
        <v>23</v>
      </c>
      <c r="C1695" s="63" t="s">
        <v>2452</v>
      </c>
      <c r="D1695" s="94"/>
      <c r="E1695" s="100">
        <v>18</v>
      </c>
      <c r="F1695" s="142">
        <v>9</v>
      </c>
      <c r="G1695" s="142"/>
      <c r="H1695" s="142"/>
      <c r="I1695" s="142">
        <v>9</v>
      </c>
      <c r="J1695" s="142"/>
      <c r="K1695" s="142"/>
      <c r="L1695" s="142">
        <v>1</v>
      </c>
      <c r="M1695" s="142"/>
      <c r="N1695" s="142"/>
      <c r="O1695" s="142">
        <v>8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>
        <v>5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25"/>
      <c r="C1696" s="63" t="s">
        <v>2453</v>
      </c>
      <c r="D1696" s="96" t="s">
        <v>2555</v>
      </c>
      <c r="E1696" s="100">
        <v>6</v>
      </c>
      <c r="F1696" s="142">
        <v>3</v>
      </c>
      <c r="G1696" s="142"/>
      <c r="H1696" s="142"/>
      <c r="I1696" s="142">
        <v>3</v>
      </c>
      <c r="J1696" s="142"/>
      <c r="K1696" s="142"/>
      <c r="L1696" s="142">
        <v>3</v>
      </c>
      <c r="M1696" s="142"/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/>
      <c r="W1696" s="142"/>
      <c r="X1696" s="142">
        <v>1</v>
      </c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2</v>
      </c>
      <c r="AL1696" s="142"/>
      <c r="AM1696" s="142"/>
      <c r="AN1696" s="142"/>
      <c r="AO1696" s="142"/>
      <c r="AP1696" s="142"/>
      <c r="AQ1696" s="142"/>
      <c r="AR1696" s="142"/>
      <c r="AS1696" s="142">
        <v>1</v>
      </c>
      <c r="AT1696" s="142"/>
      <c r="AU1696" s="142"/>
      <c r="AV1696" s="142"/>
    </row>
    <row r="1697" spans="1:48" s="75" customFormat="1">
      <c r="A1697" s="109">
        <v>1684</v>
      </c>
      <c r="B1697" s="225"/>
      <c r="C1697" s="63" t="s">
        <v>177</v>
      </c>
      <c r="D1697" s="97" t="s">
        <v>2555</v>
      </c>
      <c r="E1697" s="143">
        <v>23</v>
      </c>
      <c r="F1697" s="142">
        <v>22</v>
      </c>
      <c r="G1697" s="142"/>
      <c r="H1697" s="142">
        <v>1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</v>
      </c>
      <c r="U1697" s="142"/>
      <c r="V1697" s="142"/>
      <c r="W1697" s="142"/>
      <c r="X1697" s="142"/>
      <c r="Y1697" s="142">
        <v>1</v>
      </c>
      <c r="Z1697" s="142"/>
      <c r="AA1697" s="142"/>
      <c r="AB1697" s="142"/>
      <c r="AC1697" s="142">
        <v>1</v>
      </c>
      <c r="AD1697" s="142">
        <v>2</v>
      </c>
      <c r="AE1697" s="142"/>
      <c r="AF1697" s="142"/>
      <c r="AG1697" s="142"/>
      <c r="AH1697" s="142"/>
      <c r="AI1697" s="142"/>
      <c r="AJ1697" s="142"/>
      <c r="AK1697" s="142">
        <v>18</v>
      </c>
      <c r="AL1697" s="142"/>
      <c r="AM1697" s="142"/>
      <c r="AN1697" s="142"/>
      <c r="AO1697" s="142"/>
      <c r="AP1697" s="142"/>
      <c r="AQ1697" s="142"/>
      <c r="AR1697" s="142">
        <v>1</v>
      </c>
      <c r="AS1697" s="142">
        <v>2</v>
      </c>
      <c r="AT1697" s="142">
        <v>1</v>
      </c>
      <c r="AU1697" s="142"/>
      <c r="AV1697" s="142"/>
    </row>
    <row r="1698" spans="1:48">
      <c r="A1698" s="109">
        <v>1685</v>
      </c>
      <c r="B1698" s="225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25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>
      <c r="A1700" s="109">
        <v>1687</v>
      </c>
      <c r="B1700" s="225"/>
      <c r="C1700" s="64" t="s">
        <v>182</v>
      </c>
      <c r="D1700" s="97" t="s">
        <v>2555</v>
      </c>
      <c r="E1700" s="100">
        <v>5</v>
      </c>
      <c r="F1700" s="142">
        <v>3</v>
      </c>
      <c r="G1700" s="142"/>
      <c r="H1700" s="142">
        <v>1</v>
      </c>
      <c r="I1700" s="142">
        <v>1</v>
      </c>
      <c r="J1700" s="142"/>
      <c r="K1700" s="142"/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>
      <c r="A1701" s="109">
        <v>1688</v>
      </c>
      <c r="B1701" s="225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25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>
      <c r="A1703" s="109">
        <v>1690</v>
      </c>
      <c r="B1703" s="225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25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25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spans="1:48" ht="25.7" customHeight="1"/>
    <row r="1707" spans="1:48" ht="12.95" customHeight="1">
      <c r="AL1707" s="220" t="s">
        <v>2304</v>
      </c>
      <c r="AM1707" s="220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8" t="s">
        <v>2556</v>
      </c>
      <c r="AT1707" s="218"/>
      <c r="AU1707" s="218"/>
      <c r="AV1707" s="218"/>
    </row>
    <row r="1708" spans="1:48" ht="19.5" customHeight="1">
      <c r="AL1708" s="33" t="s">
        <v>2555</v>
      </c>
      <c r="AM1708" s="33" t="s">
        <v>2555</v>
      </c>
      <c r="AN1708" s="210" t="s">
        <v>131</v>
      </c>
      <c r="AO1708" s="210"/>
      <c r="AP1708" s="210"/>
      <c r="AQ1708" s="210"/>
      <c r="AR1708" s="75"/>
      <c r="AS1708" s="210" t="s">
        <v>132</v>
      </c>
      <c r="AT1708" s="210"/>
      <c r="AU1708" s="210"/>
      <c r="AV1708" s="210"/>
    </row>
    <row r="1709" spans="1:48" ht="18" customHeight="1">
      <c r="AL1709" s="33" t="s">
        <v>136</v>
      </c>
      <c r="AM1709" s="34" t="s">
        <v>2555</v>
      </c>
      <c r="AN1709" s="215"/>
      <c r="AO1709" s="215"/>
      <c r="AP1709" s="215"/>
      <c r="AQ1709" s="215"/>
      <c r="AR1709" s="32" t="s">
        <v>2555</v>
      </c>
      <c r="AS1709" s="219" t="s">
        <v>2557</v>
      </c>
      <c r="AT1709" s="219"/>
      <c r="AU1709" s="219"/>
      <c r="AV1709" s="219"/>
    </row>
    <row r="1710" spans="1:48" ht="28.5" customHeight="1">
      <c r="AL1710" s="79"/>
      <c r="AM1710" s="79"/>
      <c r="AN1710" s="210" t="s">
        <v>131</v>
      </c>
      <c r="AO1710" s="210"/>
      <c r="AP1710" s="210"/>
      <c r="AQ1710" s="210"/>
      <c r="AR1710" s="79"/>
      <c r="AS1710" s="210" t="s">
        <v>132</v>
      </c>
      <c r="AT1710" s="210"/>
      <c r="AU1710" s="210"/>
      <c r="AV1710" s="210"/>
    </row>
    <row r="1711" spans="1:48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1:48" ht="15.75" customHeight="1">
      <c r="AL1712" s="35" t="s">
        <v>134</v>
      </c>
      <c r="AN1712" s="212" t="s">
        <v>2558</v>
      </c>
      <c r="AO1712" s="212"/>
      <c r="AP1712" s="212"/>
      <c r="AQ1712" s="212"/>
      <c r="AS1712" s="41" t="s">
        <v>2555</v>
      </c>
      <c r="AT1712" s="41" t="s">
        <v>2555</v>
      </c>
      <c r="AU1712" s="41" t="s">
        <v>2555</v>
      </c>
      <c r="AV1712" s="78"/>
    </row>
    <row r="1713" spans="38:48" ht="12.95" customHeight="1">
      <c r="AL1713" s="41" t="s">
        <v>135</v>
      </c>
      <c r="AN1713" s="79"/>
      <c r="AO1713" s="213" t="s">
        <v>2559</v>
      </c>
      <c r="AP1713" s="213"/>
      <c r="AQ1713" s="213"/>
      <c r="AR1713" s="213"/>
      <c r="AS1713" s="213"/>
      <c r="AT1713" s="79"/>
      <c r="AU1713" s="79"/>
      <c r="AV1713" s="79"/>
    </row>
    <row r="1714" spans="38:48" ht="15.75" customHeight="1">
      <c r="AL1714" s="35" t="s">
        <v>133</v>
      </c>
      <c r="AN1714" s="214" t="s">
        <v>2560</v>
      </c>
      <c r="AO1714" s="214"/>
      <c r="AP1714" s="214"/>
      <c r="AQ1714" s="214"/>
      <c r="AR1714" s="217"/>
      <c r="AS1714" s="217"/>
      <c r="AT1714" s="217"/>
      <c r="AU1714" s="80"/>
      <c r="AV1714" s="80"/>
    </row>
    <row r="1715" spans="38:48" ht="17.25" customHeight="1">
      <c r="AL1715" s="84" t="s">
        <v>165</v>
      </c>
      <c r="AN1715" s="211" t="s">
        <v>2561</v>
      </c>
      <c r="AO1715" s="211"/>
      <c r="AP1715" s="211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AU6:AU10"/>
    <mergeCell ref="AR1714:AT1714"/>
    <mergeCell ref="AS1710:AV1710"/>
    <mergeCell ref="AS1707:AV1707"/>
    <mergeCell ref="AS1709:AV1709"/>
    <mergeCell ref="AV6:AV10"/>
    <mergeCell ref="AT6:AT10"/>
    <mergeCell ref="AN1710:AQ1710"/>
    <mergeCell ref="AS1708:AV1708"/>
    <mergeCell ref="AN1715:AP1715"/>
    <mergeCell ref="AN1712:AQ1712"/>
    <mergeCell ref="AO1713:AS1713"/>
    <mergeCell ref="AN1714:AQ1714"/>
    <mergeCell ref="AN1709:AQ170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r:id="rId1"/>
  <headerFooter>
    <oddFooter>&amp;C&amp;L62BF9975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3" customWidth="1"/>
    <col min="2" max="2" width="15.42578125" style="23" customWidth="1"/>
    <col min="3" max="3" width="2.7109375" style="23" customWidth="1"/>
    <col min="4" max="4" width="17.140625" style="23" customWidth="1"/>
    <col min="5" max="5" width="15" style="23" customWidth="1"/>
    <col min="6" max="6" width="12" style="23" customWidth="1"/>
    <col min="7" max="7" width="9.140625" style="23"/>
    <col min="8" max="8" width="12.140625" style="23" customWidth="1"/>
    <col min="9" max="16384" width="9.140625" style="23"/>
  </cols>
  <sheetData>
    <row r="1" spans="1:9" ht="12.95" customHeight="1">
      <c r="B1" s="182" t="s">
        <v>118</v>
      </c>
      <c r="C1" s="182"/>
      <c r="D1" s="182"/>
      <c r="E1" s="182"/>
      <c r="F1" s="182"/>
      <c r="G1" s="182"/>
      <c r="H1" s="182"/>
    </row>
    <row r="3" spans="1:9" ht="18.95" customHeight="1">
      <c r="B3" s="227" t="s">
        <v>122</v>
      </c>
      <c r="C3" s="227"/>
      <c r="D3" s="227"/>
      <c r="E3" s="227"/>
      <c r="F3" s="227"/>
      <c r="G3" s="227"/>
      <c r="H3" s="227"/>
    </row>
    <row r="4" spans="1:9" ht="17.25" customHeight="1">
      <c r="B4" s="179" t="s">
        <v>2551</v>
      </c>
      <c r="C4" s="179"/>
      <c r="D4" s="179"/>
      <c r="E4" s="179"/>
      <c r="F4" s="179"/>
      <c r="G4" s="179"/>
      <c r="H4" s="179"/>
    </row>
    <row r="5" spans="1:9" ht="18.95" customHeight="1">
      <c r="B5" s="193"/>
      <c r="C5" s="193"/>
      <c r="D5" s="193"/>
      <c r="E5" s="193"/>
      <c r="F5" s="193"/>
      <c r="G5" s="193"/>
      <c r="H5" s="45"/>
    </row>
    <row r="6" spans="1:9" ht="12.95" customHeight="1">
      <c r="E6" s="17"/>
      <c r="F6" s="22"/>
      <c r="G6" s="22"/>
      <c r="H6" s="22"/>
    </row>
    <row r="7" spans="1:9">
      <c r="B7" s="22"/>
      <c r="C7" s="22"/>
      <c r="D7" s="22"/>
      <c r="E7" s="22"/>
    </row>
    <row r="8" spans="1:9" ht="12.95" customHeight="1">
      <c r="A8" s="22"/>
      <c r="B8" s="183" t="s">
        <v>0</v>
      </c>
      <c r="C8" s="183"/>
      <c r="D8" s="183"/>
      <c r="E8" s="183" t="s">
        <v>119</v>
      </c>
      <c r="F8" s="22"/>
    </row>
    <row r="9" spans="1:9" ht="12.95" customHeight="1">
      <c r="A9" s="22"/>
      <c r="B9" s="183"/>
      <c r="C9" s="183"/>
      <c r="D9" s="183"/>
      <c r="E9" s="183"/>
      <c r="F9" s="247" t="s">
        <v>130</v>
      </c>
      <c r="G9" s="247"/>
      <c r="H9" s="247"/>
    </row>
    <row r="10" spans="1:9" ht="12.95" customHeight="1">
      <c r="A10" s="22"/>
      <c r="B10" s="184"/>
      <c r="C10" s="184"/>
      <c r="D10" s="184"/>
      <c r="E10" s="184"/>
      <c r="F10" s="50"/>
      <c r="G10" s="51" t="s">
        <v>189</v>
      </c>
      <c r="H10" s="52"/>
    </row>
    <row r="11" spans="1:9" ht="44.25" customHeight="1">
      <c r="A11" s="22"/>
      <c r="B11" s="194" t="s">
        <v>198</v>
      </c>
      <c r="C11" s="195"/>
      <c r="D11" s="196"/>
      <c r="E11" s="68" t="s">
        <v>1</v>
      </c>
    </row>
    <row r="12" spans="1:9" ht="12.95" customHeight="1">
      <c r="A12" s="22"/>
      <c r="B12" s="174" t="s">
        <v>218</v>
      </c>
      <c r="C12" s="175"/>
      <c r="D12" s="176"/>
      <c r="E12" s="180" t="s">
        <v>4</v>
      </c>
      <c r="F12" s="22"/>
      <c r="G12" s="48" t="s">
        <v>121</v>
      </c>
      <c r="H12" s="8"/>
      <c r="I12" s="8"/>
    </row>
    <row r="13" spans="1:9" ht="12.95" customHeight="1">
      <c r="A13" s="22"/>
      <c r="B13" s="174"/>
      <c r="C13" s="175"/>
      <c r="D13" s="176"/>
      <c r="E13" s="180"/>
      <c r="F13" s="181" t="s">
        <v>225</v>
      </c>
      <c r="G13" s="181"/>
      <c r="H13" s="181"/>
      <c r="I13" s="8"/>
    </row>
    <row r="14" spans="1:9" ht="12.95" customHeight="1">
      <c r="A14" s="22"/>
      <c r="B14" s="174"/>
      <c r="C14" s="175"/>
      <c r="D14" s="176"/>
      <c r="E14" s="180"/>
      <c r="F14" s="181"/>
      <c r="G14" s="181"/>
      <c r="H14" s="181"/>
      <c r="I14" s="49"/>
    </row>
    <row r="15" spans="1:9" ht="22.5" customHeight="1">
      <c r="A15" s="22"/>
      <c r="B15" s="174"/>
      <c r="C15" s="175"/>
      <c r="D15" s="176"/>
      <c r="E15" s="180"/>
      <c r="F15" s="226" t="s">
        <v>176</v>
      </c>
      <c r="G15" s="226"/>
      <c r="H15" s="226"/>
      <c r="I15" s="8"/>
    </row>
    <row r="16" spans="1:9" s="30" customFormat="1" ht="44.25" customHeight="1">
      <c r="A16" s="22"/>
      <c r="B16" s="170" t="s">
        <v>185</v>
      </c>
      <c r="C16" s="171"/>
      <c r="D16" s="172"/>
      <c r="E16" s="61" t="s">
        <v>186</v>
      </c>
      <c r="F16" s="58"/>
      <c r="G16" s="58"/>
    </row>
    <row r="17" spans="1:9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9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1:9" ht="12" customHeight="1">
      <c r="B19" s="24"/>
      <c r="C19" s="24"/>
      <c r="D19" s="24"/>
      <c r="E19" s="24"/>
      <c r="F19" s="24"/>
      <c r="G19" s="24"/>
      <c r="H19" s="24"/>
    </row>
    <row r="20" spans="1:9" ht="12.9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9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95" customHeight="1">
      <c r="A22" s="25"/>
      <c r="B22" s="239" t="s">
        <v>2</v>
      </c>
      <c r="C22" s="240"/>
      <c r="D22" s="237" t="s">
        <v>2552</v>
      </c>
      <c r="E22" s="237"/>
      <c r="F22" s="237"/>
      <c r="G22" s="237"/>
      <c r="H22" s="238"/>
      <c r="I22" s="21"/>
    </row>
    <row r="23" spans="1:9" ht="12.9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95" customHeight="1">
      <c r="A24" s="25"/>
      <c r="B24" s="21" t="s">
        <v>3</v>
      </c>
      <c r="C24" s="22"/>
      <c r="D24" s="236"/>
      <c r="E24" s="237"/>
      <c r="F24" s="237"/>
      <c r="G24" s="237"/>
      <c r="H24" s="238"/>
      <c r="I24" s="21"/>
    </row>
    <row r="25" spans="1:9" ht="12.95" customHeight="1">
      <c r="A25" s="25"/>
      <c r="B25" s="231" t="s">
        <v>2553</v>
      </c>
      <c r="C25" s="173"/>
      <c r="D25" s="173"/>
      <c r="E25" s="173"/>
      <c r="F25" s="173"/>
      <c r="G25" s="173"/>
      <c r="H25" s="232"/>
      <c r="I25" s="21"/>
    </row>
    <row r="26" spans="1:9" ht="17.25" customHeight="1">
      <c r="A26" s="25"/>
      <c r="B26" s="233" t="s">
        <v>2554</v>
      </c>
      <c r="C26" s="234"/>
      <c r="D26" s="234"/>
      <c r="E26" s="234"/>
      <c r="F26" s="234"/>
      <c r="G26" s="234"/>
      <c r="H26" s="235"/>
      <c r="I26" s="21"/>
    </row>
    <row r="27" spans="1:9" ht="12.95" customHeight="1">
      <c r="A27" s="25"/>
      <c r="B27" s="228" t="s">
        <v>116</v>
      </c>
      <c r="C27" s="229"/>
      <c r="D27" s="229"/>
      <c r="E27" s="229"/>
      <c r="F27" s="229"/>
      <c r="G27" s="229"/>
      <c r="H27" s="230"/>
      <c r="I27" s="21"/>
    </row>
    <row r="28" spans="1:9" ht="12.95" customHeight="1">
      <c r="A28" s="25"/>
      <c r="B28" s="241">
        <v>126</v>
      </c>
      <c r="C28" s="242"/>
      <c r="D28" s="242"/>
      <c r="E28" s="242"/>
      <c r="F28" s="242"/>
      <c r="G28" s="242"/>
      <c r="H28" s="243"/>
      <c r="I28" s="21"/>
    </row>
    <row r="29" spans="1:9" ht="9.75" customHeight="1">
      <c r="A29" s="25"/>
      <c r="B29" s="244"/>
      <c r="C29" s="245"/>
      <c r="D29" s="245"/>
      <c r="E29" s="245"/>
      <c r="F29" s="245"/>
      <c r="G29" s="245"/>
      <c r="H29" s="246"/>
      <c r="I29" s="21"/>
    </row>
    <row r="30" spans="1:9" ht="12.9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9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1:9">
      <c r="B32" s="26"/>
      <c r="C32" s="26"/>
      <c r="D32" s="26"/>
      <c r="E32" s="26"/>
      <c r="F32" s="26"/>
      <c r="G32" s="26"/>
      <c r="H32" s="26"/>
    </row>
    <row r="34" spans="2:8" ht="30.75" customHeight="1">
      <c r="B34" s="189"/>
      <c r="C34" s="190"/>
      <c r="D34" s="190"/>
      <c r="E34" s="190"/>
      <c r="F34" s="190"/>
      <c r="G34" s="190"/>
      <c r="H34" s="190"/>
    </row>
  </sheetData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&amp;C&amp;L62BF9975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714"/>
  <sheetViews>
    <sheetView zoomScaleSheetLayoutView="90" workbookViewId="0">
      <pane xSplit="4" ySplit="11" topLeftCell="E1689" activePane="bottomRight" state="frozen"/>
      <selection pane="topRight" activeCell="E1" sqref="E1"/>
      <selection pane="bottomLeft" activeCell="A12" sqref="A12"/>
      <selection pane="bottomRight" activeCell="C1706" sqref="C1706"/>
    </sheetView>
  </sheetViews>
  <sheetFormatPr defaultRowHeight="12.75"/>
  <cols>
    <col min="1" max="1" width="4.7109375" style="103" customWidth="1"/>
    <col min="2" max="2" width="8.7109375" style="103" customWidth="1"/>
    <col min="3" max="3" width="36.5703125" style="103" customWidth="1"/>
    <col min="4" max="4" width="7.7109375" style="74" hidden="1" customWidth="1"/>
    <col min="5" max="5" width="12.85546875" style="74" customWidth="1"/>
    <col min="6" max="6" width="7.140625" style="74" customWidth="1"/>
    <col min="7" max="7" width="6" style="74" customWidth="1"/>
    <col min="8" max="8" width="5.85546875" style="74" customWidth="1"/>
    <col min="9" max="9" width="5.42578125" style="74" customWidth="1"/>
    <col min="10" max="10" width="5.5703125" style="74" customWidth="1"/>
    <col min="11" max="13" width="5.85546875" style="74" customWidth="1"/>
    <col min="14" max="15" width="5.140625" style="74" customWidth="1"/>
    <col min="16" max="16" width="5.7109375" style="74" customWidth="1"/>
    <col min="17" max="17" width="5" style="74" customWidth="1"/>
    <col min="18" max="18" width="5.7109375" style="74" customWidth="1"/>
    <col min="19" max="19" width="5.5703125" style="74" customWidth="1"/>
    <col min="20" max="20" width="5.42578125" style="74" customWidth="1"/>
    <col min="21" max="26" width="5.85546875" style="74" customWidth="1"/>
    <col min="27" max="27" width="5.42578125" style="74" customWidth="1"/>
    <col min="28" max="28" width="5" style="74" customWidth="1"/>
    <col min="29" max="31" width="5.85546875" style="74" customWidth="1"/>
    <col min="32" max="32" width="5.285156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546875" style="74" customWidth="1"/>
    <col min="37" max="37" width="5.5703125" style="74" customWidth="1"/>
    <col min="38" max="38" width="5.85546875" style="74" customWidth="1"/>
    <col min="39" max="39" width="5.5703125" style="74" customWidth="1"/>
    <col min="40" max="42" width="5.85546875" style="74" customWidth="1"/>
    <col min="43" max="44" width="6.28515625" style="74" customWidth="1"/>
    <col min="45" max="45" width="6.42578125" style="74" customWidth="1"/>
    <col min="46" max="46" width="5.140625" style="74" customWidth="1"/>
    <col min="47" max="47" width="5.28515625" style="74" customWidth="1"/>
    <col min="48" max="50" width="5.85546875" style="74" customWidth="1"/>
    <col min="51" max="51" width="8" style="74" customWidth="1"/>
    <col min="52" max="53" width="5.42578125" style="74" customWidth="1"/>
    <col min="54" max="54" width="5.5703125" style="74" customWidth="1"/>
    <col min="55" max="55" width="5" style="74" customWidth="1"/>
    <col min="56" max="56" width="5.28515625" style="74" customWidth="1"/>
    <col min="57" max="58" width="5.85546875" style="74" customWidth="1"/>
    <col min="59" max="59" width="8.5703125" style="74" customWidth="1"/>
    <col min="60" max="60" width="6.42578125" style="74" customWidth="1"/>
    <col min="61" max="61" width="6.140625" style="74" customWidth="1"/>
    <col min="62" max="62" width="5.5703125" style="74" customWidth="1"/>
    <col min="63" max="63" width="8" style="74" customWidth="1"/>
    <col min="64" max="66" width="5.85546875" style="74" customWidth="1"/>
    <col min="67" max="67" width="7.85546875" style="74" customWidth="1"/>
    <col min="68" max="68" width="8.42578125" style="74" customWidth="1"/>
    <col min="69" max="69" width="6.42578125" style="74" customWidth="1"/>
    <col min="70" max="70" width="6" style="74" customWidth="1"/>
    <col min="71" max="71" width="5.85546875" style="74" customWidth="1"/>
    <col min="72" max="16384" width="9.140625" style="74"/>
  </cols>
  <sheetData>
    <row r="2" spans="1:71" ht="12.95" hidden="1" customHeight="1"/>
    <row r="3" spans="1:71" ht="12.95" hidden="1" customHeight="1"/>
    <row r="4" spans="1:71" ht="12.95" hidden="1" customHeight="1">
      <c r="B4" s="104" t="s">
        <v>2555</v>
      </c>
      <c r="C4" s="105"/>
      <c r="D4" s="86"/>
    </row>
    <row r="5" spans="1:71" ht="12.95" hidden="1" customHeight="1">
      <c r="A5" s="106"/>
      <c r="B5" s="107" t="s">
        <v>2555</v>
      </c>
      <c r="C5" s="257"/>
      <c r="D5" s="257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6" t="s">
        <v>171</v>
      </c>
      <c r="B6" s="223" t="s">
        <v>199</v>
      </c>
      <c r="C6" s="224" t="s">
        <v>7</v>
      </c>
      <c r="D6" s="1"/>
      <c r="E6" s="216" t="s">
        <v>193</v>
      </c>
      <c r="F6" s="216" t="s">
        <v>46</v>
      </c>
      <c r="G6" s="216"/>
      <c r="H6" s="216"/>
      <c r="I6" s="216"/>
      <c r="J6" s="216"/>
      <c r="K6" s="216"/>
      <c r="L6" s="216"/>
      <c r="M6" s="216"/>
      <c r="N6" s="216" t="s">
        <v>54</v>
      </c>
      <c r="O6" s="216"/>
      <c r="P6" s="216"/>
      <c r="Q6" s="216"/>
      <c r="R6" s="216"/>
      <c r="S6" s="216"/>
      <c r="T6" s="216"/>
      <c r="U6" s="216" t="s">
        <v>64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 t="s">
        <v>79</v>
      </c>
      <c r="AP6" s="216"/>
      <c r="AQ6" s="216"/>
      <c r="AR6" s="216"/>
      <c r="AS6" s="216"/>
      <c r="AT6" s="216"/>
      <c r="AU6" s="216"/>
      <c r="AV6" s="216" t="s">
        <v>170</v>
      </c>
      <c r="AW6" s="216" t="s">
        <v>87</v>
      </c>
      <c r="AX6" s="216" t="s">
        <v>88</v>
      </c>
      <c r="AY6" s="216" t="s">
        <v>219</v>
      </c>
      <c r="AZ6" s="216"/>
      <c r="BA6" s="216"/>
      <c r="BB6" s="216"/>
      <c r="BC6" s="216" t="s">
        <v>2308</v>
      </c>
      <c r="BD6" s="216"/>
      <c r="BE6" s="216"/>
      <c r="BF6" s="216"/>
      <c r="BG6" s="216" t="s">
        <v>2307</v>
      </c>
      <c r="BH6" s="216"/>
      <c r="BI6" s="216"/>
      <c r="BJ6" s="216" t="s">
        <v>2306</v>
      </c>
      <c r="BK6" s="216"/>
      <c r="BL6" s="216"/>
      <c r="BM6" s="216"/>
      <c r="BN6" s="216"/>
      <c r="BO6" s="216"/>
      <c r="BP6" s="216"/>
      <c r="BQ6" s="216"/>
      <c r="BR6" s="216"/>
      <c r="BS6" s="216"/>
    </row>
    <row r="7" spans="1:71" s="87" customFormat="1" ht="24.75" customHeight="1">
      <c r="A7" s="216"/>
      <c r="B7" s="223"/>
      <c r="C7" s="224"/>
      <c r="D7" s="1"/>
      <c r="E7" s="216"/>
      <c r="F7" s="216" t="s">
        <v>47</v>
      </c>
      <c r="G7" s="216" t="s">
        <v>48</v>
      </c>
      <c r="H7" s="216" t="s">
        <v>50</v>
      </c>
      <c r="I7" s="216" t="s">
        <v>167</v>
      </c>
      <c r="J7" s="216"/>
      <c r="K7" s="216"/>
      <c r="L7" s="216"/>
      <c r="M7" s="216"/>
      <c r="N7" s="216" t="s">
        <v>55</v>
      </c>
      <c r="O7" s="216" t="s">
        <v>57</v>
      </c>
      <c r="P7" s="216" t="s">
        <v>58</v>
      </c>
      <c r="Q7" s="216" t="s">
        <v>56</v>
      </c>
      <c r="R7" s="216" t="s">
        <v>60</v>
      </c>
      <c r="S7" s="216" t="s">
        <v>59</v>
      </c>
      <c r="T7" s="216" t="s">
        <v>62</v>
      </c>
      <c r="U7" s="216" t="s">
        <v>65</v>
      </c>
      <c r="V7" s="216" t="s">
        <v>61</v>
      </c>
      <c r="W7" s="216" t="s">
        <v>160</v>
      </c>
      <c r="X7" s="216" t="s">
        <v>161</v>
      </c>
      <c r="Y7" s="259" t="s">
        <v>63</v>
      </c>
      <c r="Z7" s="216" t="s">
        <v>156</v>
      </c>
      <c r="AA7" s="216" t="s">
        <v>66</v>
      </c>
      <c r="AB7" s="216" t="s">
        <v>67</v>
      </c>
      <c r="AC7" s="216" t="s">
        <v>69</v>
      </c>
      <c r="AD7" s="216" t="s">
        <v>68</v>
      </c>
      <c r="AE7" s="216" t="s">
        <v>71</v>
      </c>
      <c r="AF7" s="216" t="s">
        <v>73</v>
      </c>
      <c r="AG7" s="216" t="s">
        <v>70</v>
      </c>
      <c r="AH7" s="216" t="s">
        <v>72</v>
      </c>
      <c r="AI7" s="216" t="s">
        <v>74</v>
      </c>
      <c r="AJ7" s="216" t="s">
        <v>76</v>
      </c>
      <c r="AK7" s="216" t="s">
        <v>75</v>
      </c>
      <c r="AL7" s="216" t="s">
        <v>220</v>
      </c>
      <c r="AM7" s="216" t="s">
        <v>77</v>
      </c>
      <c r="AN7" s="216" t="s">
        <v>78</v>
      </c>
      <c r="AO7" s="216" t="s">
        <v>80</v>
      </c>
      <c r="AP7" s="216" t="s">
        <v>83</v>
      </c>
      <c r="AQ7" s="216" t="s">
        <v>81</v>
      </c>
      <c r="AR7" s="216" t="s">
        <v>82</v>
      </c>
      <c r="AS7" s="216" t="s">
        <v>84</v>
      </c>
      <c r="AT7" s="216" t="s">
        <v>85</v>
      </c>
      <c r="AU7" s="216" t="s">
        <v>86</v>
      </c>
      <c r="AV7" s="216"/>
      <c r="AW7" s="216"/>
      <c r="AX7" s="216"/>
      <c r="AY7" s="224" t="s">
        <v>28</v>
      </c>
      <c r="AZ7" s="216" t="s">
        <v>23</v>
      </c>
      <c r="BA7" s="216"/>
      <c r="BB7" s="216"/>
      <c r="BC7" s="216" t="s">
        <v>91</v>
      </c>
      <c r="BD7" s="216" t="s">
        <v>92</v>
      </c>
      <c r="BE7" s="216" t="s">
        <v>94</v>
      </c>
      <c r="BF7" s="216" t="s">
        <v>221</v>
      </c>
      <c r="BG7" s="216" t="s">
        <v>95</v>
      </c>
      <c r="BH7" s="216" t="s">
        <v>96</v>
      </c>
      <c r="BI7" s="216" t="s">
        <v>97</v>
      </c>
      <c r="BJ7" s="216" t="s">
        <v>98</v>
      </c>
      <c r="BK7" s="216" t="s">
        <v>99</v>
      </c>
      <c r="BL7" s="216"/>
      <c r="BM7" s="216"/>
      <c r="BN7" s="216"/>
      <c r="BO7" s="216" t="s">
        <v>100</v>
      </c>
      <c r="BP7" s="216"/>
      <c r="BQ7" s="216" t="s">
        <v>102</v>
      </c>
      <c r="BR7" s="216"/>
      <c r="BS7" s="216"/>
    </row>
    <row r="8" spans="1:71" s="87" customFormat="1" ht="21" customHeight="1">
      <c r="A8" s="216"/>
      <c r="B8" s="223"/>
      <c r="C8" s="224"/>
      <c r="D8" s="1"/>
      <c r="E8" s="216"/>
      <c r="F8" s="216"/>
      <c r="G8" s="216"/>
      <c r="H8" s="216"/>
      <c r="I8" s="216" t="s">
        <v>169</v>
      </c>
      <c r="J8" s="216"/>
      <c r="K8" s="216"/>
      <c r="L8" s="216" t="s">
        <v>53</v>
      </c>
      <c r="M8" s="216" t="s">
        <v>51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59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 t="s">
        <v>89</v>
      </c>
      <c r="BA8" s="216" t="s">
        <v>90</v>
      </c>
      <c r="BB8" s="216" t="s">
        <v>93</v>
      </c>
      <c r="BC8" s="216"/>
      <c r="BD8" s="216"/>
      <c r="BE8" s="216"/>
      <c r="BF8" s="216"/>
      <c r="BG8" s="216"/>
      <c r="BH8" s="216"/>
      <c r="BI8" s="216"/>
      <c r="BJ8" s="216"/>
      <c r="BK8" s="224" t="s">
        <v>28</v>
      </c>
      <c r="BL8" s="216" t="s">
        <v>23</v>
      </c>
      <c r="BM8" s="216"/>
      <c r="BN8" s="216"/>
      <c r="BO8" s="216"/>
      <c r="BP8" s="216"/>
      <c r="BQ8" s="216"/>
      <c r="BR8" s="216"/>
      <c r="BS8" s="216"/>
    </row>
    <row r="9" spans="1:71" s="87" customFormat="1" ht="45" customHeight="1">
      <c r="A9" s="216"/>
      <c r="B9" s="223"/>
      <c r="C9" s="224"/>
      <c r="D9" s="1"/>
      <c r="E9" s="216"/>
      <c r="F9" s="216"/>
      <c r="G9" s="216"/>
      <c r="H9" s="216"/>
      <c r="I9" s="216" t="s">
        <v>168</v>
      </c>
      <c r="J9" s="216" t="s">
        <v>49</v>
      </c>
      <c r="K9" s="216" t="s">
        <v>52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59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24"/>
      <c r="BL9" s="216" t="s">
        <v>222</v>
      </c>
      <c r="BM9" s="216" t="s">
        <v>17</v>
      </c>
      <c r="BN9" s="216" t="s">
        <v>22</v>
      </c>
      <c r="BO9" s="224" t="s">
        <v>28</v>
      </c>
      <c r="BP9" s="216" t="s">
        <v>101</v>
      </c>
      <c r="BQ9" s="216" t="s">
        <v>103</v>
      </c>
      <c r="BR9" s="216" t="s">
        <v>223</v>
      </c>
      <c r="BS9" s="216" t="s">
        <v>110</v>
      </c>
    </row>
    <row r="10" spans="1:71" s="87" customFormat="1" ht="45.75" customHeight="1">
      <c r="A10" s="216"/>
      <c r="B10" s="223"/>
      <c r="C10" s="224"/>
      <c r="D10" s="1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59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24"/>
      <c r="BL10" s="216"/>
      <c r="BM10" s="216"/>
      <c r="BN10" s="216"/>
      <c r="BO10" s="224"/>
      <c r="BP10" s="216"/>
      <c r="BQ10" s="216"/>
      <c r="BR10" s="216"/>
      <c r="BS10" s="216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 t="shared" ref="E13:AJ13" si="0">SUM(E14:E43)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  <c r="L13" s="136">
        <f t="shared" si="0"/>
        <v>0</v>
      </c>
      <c r="M13" s="136">
        <f t="shared" si="0"/>
        <v>0</v>
      </c>
      <c r="N13" s="136">
        <f t="shared" si="0"/>
        <v>0</v>
      </c>
      <c r="O13" s="136">
        <f t="shared" si="0"/>
        <v>0</v>
      </c>
      <c r="P13" s="136">
        <f t="shared" si="0"/>
        <v>0</v>
      </c>
      <c r="Q13" s="136">
        <f t="shared" si="0"/>
        <v>0</v>
      </c>
      <c r="R13" s="136">
        <f t="shared" si="0"/>
        <v>0</v>
      </c>
      <c r="S13" s="136">
        <f t="shared" si="0"/>
        <v>0</v>
      </c>
      <c r="T13" s="136">
        <f t="shared" si="0"/>
        <v>0</v>
      </c>
      <c r="U13" s="136">
        <f t="shared" si="0"/>
        <v>0</v>
      </c>
      <c r="V13" s="136">
        <f t="shared" si="0"/>
        <v>0</v>
      </c>
      <c r="W13" s="136">
        <f t="shared" si="0"/>
        <v>0</v>
      </c>
      <c r="X13" s="136">
        <f t="shared" si="0"/>
        <v>0</v>
      </c>
      <c r="Y13" s="136">
        <f t="shared" si="0"/>
        <v>0</v>
      </c>
      <c r="Z13" s="136">
        <f t="shared" si="0"/>
        <v>0</v>
      </c>
      <c r="AA13" s="136">
        <f t="shared" si="0"/>
        <v>0</v>
      </c>
      <c r="AB13" s="136">
        <f t="shared" si="0"/>
        <v>0</v>
      </c>
      <c r="AC13" s="136">
        <f t="shared" si="0"/>
        <v>0</v>
      </c>
      <c r="AD13" s="136">
        <f t="shared" si="0"/>
        <v>0</v>
      </c>
      <c r="AE13" s="136">
        <f t="shared" si="0"/>
        <v>0</v>
      </c>
      <c r="AF13" s="136">
        <f t="shared" si="0"/>
        <v>0</v>
      </c>
      <c r="AG13" s="136">
        <f t="shared" si="0"/>
        <v>0</v>
      </c>
      <c r="AH13" s="136">
        <f t="shared" si="0"/>
        <v>0</v>
      </c>
      <c r="AI13" s="136">
        <f t="shared" si="0"/>
        <v>0</v>
      </c>
      <c r="AJ13" s="136">
        <f t="shared" si="0"/>
        <v>0</v>
      </c>
      <c r="AK13" s="136">
        <f t="shared" ref="AK13:BP13" si="1">SUM(AK14:AK43)</f>
        <v>0</v>
      </c>
      <c r="AL13" s="136">
        <f t="shared" si="1"/>
        <v>0</v>
      </c>
      <c r="AM13" s="136">
        <f t="shared" si="1"/>
        <v>0</v>
      </c>
      <c r="AN13" s="136">
        <f t="shared" si="1"/>
        <v>0</v>
      </c>
      <c r="AO13" s="136">
        <f t="shared" si="1"/>
        <v>0</v>
      </c>
      <c r="AP13" s="136">
        <f t="shared" si="1"/>
        <v>0</v>
      </c>
      <c r="AQ13" s="136">
        <f t="shared" si="1"/>
        <v>0</v>
      </c>
      <c r="AR13" s="136">
        <f t="shared" si="1"/>
        <v>0</v>
      </c>
      <c r="AS13" s="136">
        <f t="shared" si="1"/>
        <v>0</v>
      </c>
      <c r="AT13" s="136">
        <f t="shared" si="1"/>
        <v>0</v>
      </c>
      <c r="AU13" s="136">
        <f t="shared" si="1"/>
        <v>0</v>
      </c>
      <c r="AV13" s="136">
        <f t="shared" si="1"/>
        <v>0</v>
      </c>
      <c r="AW13" s="136">
        <f t="shared" si="1"/>
        <v>0</v>
      </c>
      <c r="AX13" s="136">
        <f t="shared" si="1"/>
        <v>0</v>
      </c>
      <c r="AY13" s="136">
        <f t="shared" si="1"/>
        <v>0</v>
      </c>
      <c r="AZ13" s="136">
        <f t="shared" si="1"/>
        <v>0</v>
      </c>
      <c r="BA13" s="136">
        <f t="shared" si="1"/>
        <v>0</v>
      </c>
      <c r="BB13" s="136">
        <f t="shared" si="1"/>
        <v>0</v>
      </c>
      <c r="BC13" s="136">
        <f t="shared" si="1"/>
        <v>0</v>
      </c>
      <c r="BD13" s="136">
        <f t="shared" si="1"/>
        <v>0</v>
      </c>
      <c r="BE13" s="136">
        <f t="shared" si="1"/>
        <v>0</v>
      </c>
      <c r="BF13" s="136">
        <f t="shared" si="1"/>
        <v>0</v>
      </c>
      <c r="BG13" s="136">
        <f t="shared" si="1"/>
        <v>0</v>
      </c>
      <c r="BH13" s="136">
        <f t="shared" si="1"/>
        <v>0</v>
      </c>
      <c r="BI13" s="136">
        <f t="shared" si="1"/>
        <v>0</v>
      </c>
      <c r="BJ13" s="136">
        <f t="shared" si="1"/>
        <v>0</v>
      </c>
      <c r="BK13" s="136">
        <f t="shared" si="1"/>
        <v>0</v>
      </c>
      <c r="BL13" s="136">
        <f t="shared" si="1"/>
        <v>0</v>
      </c>
      <c r="BM13" s="136">
        <f t="shared" si="1"/>
        <v>0</v>
      </c>
      <c r="BN13" s="136">
        <f t="shared" si="1"/>
        <v>0</v>
      </c>
      <c r="BO13" s="136">
        <f t="shared" si="1"/>
        <v>0</v>
      </c>
      <c r="BP13" s="136">
        <f t="shared" si="1"/>
        <v>0</v>
      </c>
      <c r="BQ13" s="136">
        <f t="shared" ref="BQ13:CV13" si="2">SUM(BQ14:BQ43)</f>
        <v>0</v>
      </c>
      <c r="BR13" s="136">
        <f t="shared" si="2"/>
        <v>0</v>
      </c>
      <c r="BS13" s="136">
        <f t="shared" si="2"/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 t="shared" ref="E44:AJ44" si="3">SUM(E45:E109)</f>
        <v>6</v>
      </c>
      <c r="F44" s="137">
        <f t="shared" si="3"/>
        <v>6</v>
      </c>
      <c r="G44" s="137">
        <f t="shared" si="3"/>
        <v>0</v>
      </c>
      <c r="H44" s="137">
        <f t="shared" si="3"/>
        <v>0</v>
      </c>
      <c r="I44" s="137">
        <f t="shared" si="3"/>
        <v>0</v>
      </c>
      <c r="J44" s="137">
        <f t="shared" si="3"/>
        <v>0</v>
      </c>
      <c r="K44" s="137">
        <f t="shared" si="3"/>
        <v>0</v>
      </c>
      <c r="L44" s="137">
        <f t="shared" si="3"/>
        <v>0</v>
      </c>
      <c r="M44" s="137">
        <f t="shared" si="3"/>
        <v>0</v>
      </c>
      <c r="N44" s="137">
        <f t="shared" si="3"/>
        <v>0</v>
      </c>
      <c r="O44" s="137">
        <f t="shared" si="3"/>
        <v>0</v>
      </c>
      <c r="P44" s="137">
        <f t="shared" si="3"/>
        <v>1</v>
      </c>
      <c r="Q44" s="137">
        <f t="shared" si="3"/>
        <v>0</v>
      </c>
      <c r="R44" s="137">
        <f t="shared" si="3"/>
        <v>2</v>
      </c>
      <c r="S44" s="137">
        <f t="shared" si="3"/>
        <v>2</v>
      </c>
      <c r="T44" s="137">
        <f t="shared" si="3"/>
        <v>1</v>
      </c>
      <c r="U44" s="137">
        <f t="shared" si="3"/>
        <v>2</v>
      </c>
      <c r="V44" s="137">
        <f t="shared" si="3"/>
        <v>0</v>
      </c>
      <c r="W44" s="137">
        <f t="shared" si="3"/>
        <v>0</v>
      </c>
      <c r="X44" s="137">
        <f t="shared" si="3"/>
        <v>0</v>
      </c>
      <c r="Y44" s="137">
        <f t="shared" si="3"/>
        <v>0</v>
      </c>
      <c r="Z44" s="137">
        <f t="shared" si="3"/>
        <v>1</v>
      </c>
      <c r="AA44" s="137">
        <f t="shared" si="3"/>
        <v>0</v>
      </c>
      <c r="AB44" s="137">
        <f t="shared" si="3"/>
        <v>0</v>
      </c>
      <c r="AC44" s="137">
        <f t="shared" si="3"/>
        <v>0</v>
      </c>
      <c r="AD44" s="137">
        <f t="shared" si="3"/>
        <v>0</v>
      </c>
      <c r="AE44" s="137">
        <f t="shared" si="3"/>
        <v>0</v>
      </c>
      <c r="AF44" s="137">
        <f t="shared" si="3"/>
        <v>0</v>
      </c>
      <c r="AG44" s="137">
        <f t="shared" si="3"/>
        <v>0</v>
      </c>
      <c r="AH44" s="137">
        <f t="shared" si="3"/>
        <v>0</v>
      </c>
      <c r="AI44" s="137">
        <f t="shared" si="3"/>
        <v>1</v>
      </c>
      <c r="AJ44" s="137">
        <f t="shared" si="3"/>
        <v>0</v>
      </c>
      <c r="AK44" s="137">
        <f t="shared" ref="AK44:BP44" si="4">SUM(AK45:AK109)</f>
        <v>2</v>
      </c>
      <c r="AL44" s="137">
        <f t="shared" si="4"/>
        <v>0</v>
      </c>
      <c r="AM44" s="137">
        <f t="shared" si="4"/>
        <v>0</v>
      </c>
      <c r="AN44" s="137">
        <f t="shared" si="4"/>
        <v>0</v>
      </c>
      <c r="AO44" s="137">
        <f t="shared" si="4"/>
        <v>0</v>
      </c>
      <c r="AP44" s="137">
        <f t="shared" si="4"/>
        <v>0</v>
      </c>
      <c r="AQ44" s="137">
        <f t="shared" si="4"/>
        <v>1</v>
      </c>
      <c r="AR44" s="137">
        <f t="shared" si="4"/>
        <v>3</v>
      </c>
      <c r="AS44" s="137">
        <f t="shared" si="4"/>
        <v>2</v>
      </c>
      <c r="AT44" s="137">
        <f t="shared" si="4"/>
        <v>0</v>
      </c>
      <c r="AU44" s="137">
        <f t="shared" si="4"/>
        <v>0</v>
      </c>
      <c r="AV44" s="137">
        <f t="shared" si="4"/>
        <v>0</v>
      </c>
      <c r="AW44" s="137">
        <f t="shared" si="4"/>
        <v>1</v>
      </c>
      <c r="AX44" s="137">
        <f t="shared" si="4"/>
        <v>0</v>
      </c>
      <c r="AY44" s="137">
        <f t="shared" si="4"/>
        <v>0</v>
      </c>
      <c r="AZ44" s="137">
        <f t="shared" si="4"/>
        <v>0</v>
      </c>
      <c r="BA44" s="137">
        <f t="shared" si="4"/>
        <v>0</v>
      </c>
      <c r="BB44" s="137">
        <f t="shared" si="4"/>
        <v>0</v>
      </c>
      <c r="BC44" s="137">
        <f t="shared" si="4"/>
        <v>0</v>
      </c>
      <c r="BD44" s="137">
        <f t="shared" si="4"/>
        <v>0</v>
      </c>
      <c r="BE44" s="137">
        <f t="shared" si="4"/>
        <v>0</v>
      </c>
      <c r="BF44" s="137">
        <f t="shared" si="4"/>
        <v>0</v>
      </c>
      <c r="BG44" s="137">
        <f t="shared" si="4"/>
        <v>0</v>
      </c>
      <c r="BH44" s="137">
        <f t="shared" si="4"/>
        <v>0</v>
      </c>
      <c r="BI44" s="137">
        <f t="shared" si="4"/>
        <v>0</v>
      </c>
      <c r="BJ44" s="137">
        <f t="shared" si="4"/>
        <v>0</v>
      </c>
      <c r="BK44" s="137">
        <f t="shared" si="4"/>
        <v>0</v>
      </c>
      <c r="BL44" s="137">
        <f t="shared" si="4"/>
        <v>0</v>
      </c>
      <c r="BM44" s="137">
        <f t="shared" si="4"/>
        <v>0</v>
      </c>
      <c r="BN44" s="137">
        <f t="shared" si="4"/>
        <v>0</v>
      </c>
      <c r="BO44" s="137">
        <f t="shared" si="4"/>
        <v>0</v>
      </c>
      <c r="BP44" s="137">
        <f t="shared" si="4"/>
        <v>0</v>
      </c>
      <c r="BQ44" s="137">
        <f t="shared" ref="BQ44:CV44" si="5">SUM(BQ45:BQ109)</f>
        <v>0</v>
      </c>
      <c r="BR44" s="137">
        <f t="shared" si="5"/>
        <v>0</v>
      </c>
      <c r="BS44" s="137">
        <f t="shared" si="5"/>
        <v>0</v>
      </c>
    </row>
    <row r="45" spans="1:71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>
        <v>1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>
        <v>1</v>
      </c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1</v>
      </c>
      <c r="S61" s="137">
        <v>2</v>
      </c>
      <c r="T61" s="137"/>
      <c r="U61" s="137">
        <v>1</v>
      </c>
      <c r="V61" s="137"/>
      <c r="W61" s="137"/>
      <c r="X61" s="137"/>
      <c r="Y61" s="137"/>
      <c r="Z61" s="137">
        <v>1</v>
      </c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2</v>
      </c>
      <c r="AL61" s="137"/>
      <c r="AM61" s="137"/>
      <c r="AN61" s="137"/>
      <c r="AO61" s="137"/>
      <c r="AP61" s="137"/>
      <c r="AQ61" s="137">
        <v>1</v>
      </c>
      <c r="AR61" s="137">
        <v>2</v>
      </c>
      <c r="AS61" s="137">
        <v>1</v>
      </c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>
        <v>1</v>
      </c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 t="shared" ref="E110:AJ110" si="6">SUM(E111:E131)</f>
        <v>0</v>
      </c>
      <c r="F110" s="137">
        <f t="shared" si="6"/>
        <v>0</v>
      </c>
      <c r="G110" s="137">
        <f t="shared" si="6"/>
        <v>0</v>
      </c>
      <c r="H110" s="137">
        <f t="shared" si="6"/>
        <v>0</v>
      </c>
      <c r="I110" s="137">
        <f t="shared" si="6"/>
        <v>0</v>
      </c>
      <c r="J110" s="137">
        <f t="shared" si="6"/>
        <v>0</v>
      </c>
      <c r="K110" s="137">
        <f t="shared" si="6"/>
        <v>0</v>
      </c>
      <c r="L110" s="137">
        <f t="shared" si="6"/>
        <v>0</v>
      </c>
      <c r="M110" s="137">
        <f t="shared" si="6"/>
        <v>0</v>
      </c>
      <c r="N110" s="137">
        <f t="shared" si="6"/>
        <v>0</v>
      </c>
      <c r="O110" s="137">
        <f t="shared" si="6"/>
        <v>0</v>
      </c>
      <c r="P110" s="137">
        <f t="shared" si="6"/>
        <v>0</v>
      </c>
      <c r="Q110" s="137">
        <f t="shared" si="6"/>
        <v>0</v>
      </c>
      <c r="R110" s="137">
        <f t="shared" si="6"/>
        <v>0</v>
      </c>
      <c r="S110" s="137">
        <f t="shared" si="6"/>
        <v>0</v>
      </c>
      <c r="T110" s="137">
        <f t="shared" si="6"/>
        <v>0</v>
      </c>
      <c r="U110" s="137">
        <f t="shared" si="6"/>
        <v>0</v>
      </c>
      <c r="V110" s="137">
        <f t="shared" si="6"/>
        <v>0</v>
      </c>
      <c r="W110" s="137">
        <f t="shared" si="6"/>
        <v>0</v>
      </c>
      <c r="X110" s="137">
        <f t="shared" si="6"/>
        <v>0</v>
      </c>
      <c r="Y110" s="137">
        <f t="shared" si="6"/>
        <v>0</v>
      </c>
      <c r="Z110" s="137">
        <f t="shared" si="6"/>
        <v>0</v>
      </c>
      <c r="AA110" s="137">
        <f t="shared" si="6"/>
        <v>0</v>
      </c>
      <c r="AB110" s="137">
        <f t="shared" si="6"/>
        <v>0</v>
      </c>
      <c r="AC110" s="137">
        <f t="shared" si="6"/>
        <v>0</v>
      </c>
      <c r="AD110" s="137">
        <f t="shared" si="6"/>
        <v>0</v>
      </c>
      <c r="AE110" s="137">
        <f t="shared" si="6"/>
        <v>0</v>
      </c>
      <c r="AF110" s="137">
        <f t="shared" si="6"/>
        <v>0</v>
      </c>
      <c r="AG110" s="137">
        <f t="shared" si="6"/>
        <v>0</v>
      </c>
      <c r="AH110" s="137">
        <f t="shared" si="6"/>
        <v>0</v>
      </c>
      <c r="AI110" s="137">
        <f t="shared" si="6"/>
        <v>0</v>
      </c>
      <c r="AJ110" s="137">
        <f t="shared" si="6"/>
        <v>0</v>
      </c>
      <c r="AK110" s="137">
        <f t="shared" ref="AK110:BP110" si="7">SUM(AK111:AK131)</f>
        <v>0</v>
      </c>
      <c r="AL110" s="137">
        <f t="shared" si="7"/>
        <v>0</v>
      </c>
      <c r="AM110" s="137">
        <f t="shared" si="7"/>
        <v>0</v>
      </c>
      <c r="AN110" s="137">
        <f t="shared" si="7"/>
        <v>0</v>
      </c>
      <c r="AO110" s="137">
        <f t="shared" si="7"/>
        <v>0</v>
      </c>
      <c r="AP110" s="137">
        <f t="shared" si="7"/>
        <v>0</v>
      </c>
      <c r="AQ110" s="137">
        <f t="shared" si="7"/>
        <v>0</v>
      </c>
      <c r="AR110" s="137">
        <f t="shared" si="7"/>
        <v>0</v>
      </c>
      <c r="AS110" s="137">
        <f t="shared" si="7"/>
        <v>0</v>
      </c>
      <c r="AT110" s="137">
        <f t="shared" si="7"/>
        <v>0</v>
      </c>
      <c r="AU110" s="137">
        <f t="shared" si="7"/>
        <v>0</v>
      </c>
      <c r="AV110" s="137">
        <f t="shared" si="7"/>
        <v>0</v>
      </c>
      <c r="AW110" s="137">
        <f t="shared" si="7"/>
        <v>0</v>
      </c>
      <c r="AX110" s="137">
        <f t="shared" si="7"/>
        <v>0</v>
      </c>
      <c r="AY110" s="137">
        <f t="shared" si="7"/>
        <v>0</v>
      </c>
      <c r="AZ110" s="137">
        <f t="shared" si="7"/>
        <v>0</v>
      </c>
      <c r="BA110" s="137">
        <f t="shared" si="7"/>
        <v>0</v>
      </c>
      <c r="BB110" s="137">
        <f t="shared" si="7"/>
        <v>0</v>
      </c>
      <c r="BC110" s="137">
        <f t="shared" si="7"/>
        <v>0</v>
      </c>
      <c r="BD110" s="137">
        <f t="shared" si="7"/>
        <v>0</v>
      </c>
      <c r="BE110" s="137">
        <f t="shared" si="7"/>
        <v>0</v>
      </c>
      <c r="BF110" s="137">
        <f t="shared" si="7"/>
        <v>0</v>
      </c>
      <c r="BG110" s="137">
        <f t="shared" si="7"/>
        <v>0</v>
      </c>
      <c r="BH110" s="137">
        <f t="shared" si="7"/>
        <v>0</v>
      </c>
      <c r="BI110" s="137">
        <f t="shared" si="7"/>
        <v>0</v>
      </c>
      <c r="BJ110" s="137">
        <f t="shared" si="7"/>
        <v>0</v>
      </c>
      <c r="BK110" s="137">
        <f t="shared" si="7"/>
        <v>0</v>
      </c>
      <c r="BL110" s="137">
        <f t="shared" si="7"/>
        <v>0</v>
      </c>
      <c r="BM110" s="137">
        <f t="shared" si="7"/>
        <v>0</v>
      </c>
      <c r="BN110" s="137">
        <f t="shared" si="7"/>
        <v>0</v>
      </c>
      <c r="BO110" s="137">
        <f t="shared" si="7"/>
        <v>0</v>
      </c>
      <c r="BP110" s="137">
        <f t="shared" si="7"/>
        <v>0</v>
      </c>
      <c r="BQ110" s="137">
        <f t="shared" ref="BQ110:CV110" si="8">SUM(BQ111:BQ131)</f>
        <v>0</v>
      </c>
      <c r="BR110" s="137">
        <f t="shared" si="8"/>
        <v>0</v>
      </c>
      <c r="BS110" s="137">
        <f t="shared" si="8"/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 t="shared" ref="E132:AJ132" si="9">SUM(E133:E153)</f>
        <v>0</v>
      </c>
      <c r="F132" s="137">
        <f t="shared" si="9"/>
        <v>0</v>
      </c>
      <c r="G132" s="137">
        <f t="shared" si="9"/>
        <v>0</v>
      </c>
      <c r="H132" s="137">
        <f t="shared" si="9"/>
        <v>0</v>
      </c>
      <c r="I132" s="137">
        <f t="shared" si="9"/>
        <v>0</v>
      </c>
      <c r="J132" s="137">
        <f t="shared" si="9"/>
        <v>0</v>
      </c>
      <c r="K132" s="137">
        <f t="shared" si="9"/>
        <v>0</v>
      </c>
      <c r="L132" s="137">
        <f t="shared" si="9"/>
        <v>0</v>
      </c>
      <c r="M132" s="137">
        <f t="shared" si="9"/>
        <v>0</v>
      </c>
      <c r="N132" s="137">
        <f t="shared" si="9"/>
        <v>0</v>
      </c>
      <c r="O132" s="137">
        <f t="shared" si="9"/>
        <v>0</v>
      </c>
      <c r="P132" s="137">
        <f t="shared" si="9"/>
        <v>0</v>
      </c>
      <c r="Q132" s="137">
        <f t="shared" si="9"/>
        <v>0</v>
      </c>
      <c r="R132" s="137">
        <f t="shared" si="9"/>
        <v>0</v>
      </c>
      <c r="S132" s="137">
        <f t="shared" si="9"/>
        <v>0</v>
      </c>
      <c r="T132" s="137">
        <f t="shared" si="9"/>
        <v>0</v>
      </c>
      <c r="U132" s="137">
        <f t="shared" si="9"/>
        <v>0</v>
      </c>
      <c r="V132" s="137">
        <f t="shared" si="9"/>
        <v>0</v>
      </c>
      <c r="W132" s="137">
        <f t="shared" si="9"/>
        <v>0</v>
      </c>
      <c r="X132" s="137">
        <f t="shared" si="9"/>
        <v>0</v>
      </c>
      <c r="Y132" s="137">
        <f t="shared" si="9"/>
        <v>0</v>
      </c>
      <c r="Z132" s="137">
        <f t="shared" si="9"/>
        <v>0</v>
      </c>
      <c r="AA132" s="137">
        <f t="shared" si="9"/>
        <v>0</v>
      </c>
      <c r="AB132" s="137">
        <f t="shared" si="9"/>
        <v>0</v>
      </c>
      <c r="AC132" s="137">
        <f t="shared" si="9"/>
        <v>0</v>
      </c>
      <c r="AD132" s="137">
        <f t="shared" si="9"/>
        <v>0</v>
      </c>
      <c r="AE132" s="137">
        <f t="shared" si="9"/>
        <v>0</v>
      </c>
      <c r="AF132" s="137">
        <f t="shared" si="9"/>
        <v>0</v>
      </c>
      <c r="AG132" s="137">
        <f t="shared" si="9"/>
        <v>0</v>
      </c>
      <c r="AH132" s="137">
        <f t="shared" si="9"/>
        <v>0</v>
      </c>
      <c r="AI132" s="137">
        <f t="shared" si="9"/>
        <v>0</v>
      </c>
      <c r="AJ132" s="137">
        <f t="shared" si="9"/>
        <v>0</v>
      </c>
      <c r="AK132" s="137">
        <f t="shared" ref="AK132:BP132" si="10">SUM(AK133:AK153)</f>
        <v>0</v>
      </c>
      <c r="AL132" s="137">
        <f t="shared" si="10"/>
        <v>0</v>
      </c>
      <c r="AM132" s="137">
        <f t="shared" si="10"/>
        <v>0</v>
      </c>
      <c r="AN132" s="137">
        <f t="shared" si="10"/>
        <v>0</v>
      </c>
      <c r="AO132" s="137">
        <f t="shared" si="10"/>
        <v>0</v>
      </c>
      <c r="AP132" s="137">
        <f t="shared" si="10"/>
        <v>0</v>
      </c>
      <c r="AQ132" s="137">
        <f t="shared" si="10"/>
        <v>0</v>
      </c>
      <c r="AR132" s="137">
        <f t="shared" si="10"/>
        <v>0</v>
      </c>
      <c r="AS132" s="137">
        <f t="shared" si="10"/>
        <v>0</v>
      </c>
      <c r="AT132" s="137">
        <f t="shared" si="10"/>
        <v>0</v>
      </c>
      <c r="AU132" s="137">
        <f t="shared" si="10"/>
        <v>0</v>
      </c>
      <c r="AV132" s="137">
        <f t="shared" si="10"/>
        <v>0</v>
      </c>
      <c r="AW132" s="137">
        <f t="shared" si="10"/>
        <v>0</v>
      </c>
      <c r="AX132" s="137">
        <f t="shared" si="10"/>
        <v>0</v>
      </c>
      <c r="AY132" s="137">
        <f t="shared" si="10"/>
        <v>0</v>
      </c>
      <c r="AZ132" s="137">
        <f t="shared" si="10"/>
        <v>0</v>
      </c>
      <c r="BA132" s="137">
        <f t="shared" si="10"/>
        <v>0</v>
      </c>
      <c r="BB132" s="137">
        <f t="shared" si="10"/>
        <v>0</v>
      </c>
      <c r="BC132" s="137">
        <f t="shared" si="10"/>
        <v>0</v>
      </c>
      <c r="BD132" s="137">
        <f t="shared" si="10"/>
        <v>0</v>
      </c>
      <c r="BE132" s="137">
        <f t="shared" si="10"/>
        <v>0</v>
      </c>
      <c r="BF132" s="137">
        <f t="shared" si="10"/>
        <v>0</v>
      </c>
      <c r="BG132" s="137">
        <f t="shared" si="10"/>
        <v>0</v>
      </c>
      <c r="BH132" s="137">
        <f t="shared" si="10"/>
        <v>0</v>
      </c>
      <c r="BI132" s="137">
        <f t="shared" si="10"/>
        <v>0</v>
      </c>
      <c r="BJ132" s="137">
        <f t="shared" si="10"/>
        <v>0</v>
      </c>
      <c r="BK132" s="137">
        <f t="shared" si="10"/>
        <v>0</v>
      </c>
      <c r="BL132" s="137">
        <f t="shared" si="10"/>
        <v>0</v>
      </c>
      <c r="BM132" s="137">
        <f t="shared" si="10"/>
        <v>0</v>
      </c>
      <c r="BN132" s="137">
        <f t="shared" si="10"/>
        <v>0</v>
      </c>
      <c r="BO132" s="137">
        <f t="shared" si="10"/>
        <v>0</v>
      </c>
      <c r="BP132" s="137">
        <f t="shared" si="10"/>
        <v>0</v>
      </c>
      <c r="BQ132" s="137">
        <f t="shared" ref="BQ132:CV132" si="11">SUM(BQ133:BQ153)</f>
        <v>0</v>
      </c>
      <c r="BR132" s="137">
        <f t="shared" si="11"/>
        <v>0</v>
      </c>
      <c r="BS132" s="137">
        <f t="shared" si="11"/>
        <v>0</v>
      </c>
    </row>
    <row r="133" spans="1:71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 t="shared" ref="E154:AJ154" si="12">SUM(E155:E237)</f>
        <v>0</v>
      </c>
      <c r="F154" s="137">
        <f t="shared" si="12"/>
        <v>0</v>
      </c>
      <c r="G154" s="137">
        <f t="shared" si="12"/>
        <v>0</v>
      </c>
      <c r="H154" s="137">
        <f t="shared" si="12"/>
        <v>0</v>
      </c>
      <c r="I154" s="137">
        <f t="shared" si="12"/>
        <v>0</v>
      </c>
      <c r="J154" s="137">
        <f t="shared" si="12"/>
        <v>0</v>
      </c>
      <c r="K154" s="137">
        <f t="shared" si="12"/>
        <v>0</v>
      </c>
      <c r="L154" s="137">
        <f t="shared" si="12"/>
        <v>0</v>
      </c>
      <c r="M154" s="137">
        <f t="shared" si="12"/>
        <v>0</v>
      </c>
      <c r="N154" s="137">
        <f t="shared" si="12"/>
        <v>0</v>
      </c>
      <c r="O154" s="137">
        <f t="shared" si="12"/>
        <v>0</v>
      </c>
      <c r="P154" s="137">
        <f t="shared" si="12"/>
        <v>0</v>
      </c>
      <c r="Q154" s="137">
        <f t="shared" si="12"/>
        <v>0</v>
      </c>
      <c r="R154" s="137">
        <f t="shared" si="12"/>
        <v>0</v>
      </c>
      <c r="S154" s="137">
        <f t="shared" si="12"/>
        <v>0</v>
      </c>
      <c r="T154" s="137">
        <f t="shared" si="12"/>
        <v>0</v>
      </c>
      <c r="U154" s="137">
        <f t="shared" si="12"/>
        <v>0</v>
      </c>
      <c r="V154" s="137">
        <f t="shared" si="12"/>
        <v>0</v>
      </c>
      <c r="W154" s="137">
        <f t="shared" si="12"/>
        <v>0</v>
      </c>
      <c r="X154" s="137">
        <f t="shared" si="12"/>
        <v>0</v>
      </c>
      <c r="Y154" s="137">
        <f t="shared" si="12"/>
        <v>0</v>
      </c>
      <c r="Z154" s="137">
        <f t="shared" si="12"/>
        <v>0</v>
      </c>
      <c r="AA154" s="137">
        <f t="shared" si="12"/>
        <v>0</v>
      </c>
      <c r="AB154" s="137">
        <f t="shared" si="12"/>
        <v>0</v>
      </c>
      <c r="AC154" s="137">
        <f t="shared" si="12"/>
        <v>0</v>
      </c>
      <c r="AD154" s="137">
        <f t="shared" si="12"/>
        <v>0</v>
      </c>
      <c r="AE154" s="137">
        <f t="shared" si="12"/>
        <v>0</v>
      </c>
      <c r="AF154" s="137">
        <f t="shared" si="12"/>
        <v>0</v>
      </c>
      <c r="AG154" s="137">
        <f t="shared" si="12"/>
        <v>0</v>
      </c>
      <c r="AH154" s="137">
        <f t="shared" si="12"/>
        <v>0</v>
      </c>
      <c r="AI154" s="137">
        <f t="shared" si="12"/>
        <v>0</v>
      </c>
      <c r="AJ154" s="137">
        <f t="shared" si="12"/>
        <v>0</v>
      </c>
      <c r="AK154" s="137">
        <f t="shared" ref="AK154:BP154" si="13">SUM(AK155:AK237)</f>
        <v>0</v>
      </c>
      <c r="AL154" s="137">
        <f t="shared" si="13"/>
        <v>0</v>
      </c>
      <c r="AM154" s="137">
        <f t="shared" si="13"/>
        <v>0</v>
      </c>
      <c r="AN154" s="137">
        <f t="shared" si="13"/>
        <v>0</v>
      </c>
      <c r="AO154" s="137">
        <f t="shared" si="13"/>
        <v>0</v>
      </c>
      <c r="AP154" s="137">
        <f t="shared" si="13"/>
        <v>0</v>
      </c>
      <c r="AQ154" s="137">
        <f t="shared" si="13"/>
        <v>0</v>
      </c>
      <c r="AR154" s="137">
        <f t="shared" si="13"/>
        <v>0</v>
      </c>
      <c r="AS154" s="137">
        <f t="shared" si="13"/>
        <v>0</v>
      </c>
      <c r="AT154" s="137">
        <f t="shared" si="13"/>
        <v>0</v>
      </c>
      <c r="AU154" s="137">
        <f t="shared" si="13"/>
        <v>0</v>
      </c>
      <c r="AV154" s="137">
        <f t="shared" si="13"/>
        <v>0</v>
      </c>
      <c r="AW154" s="137">
        <f t="shared" si="13"/>
        <v>0</v>
      </c>
      <c r="AX154" s="137">
        <f t="shared" si="13"/>
        <v>0</v>
      </c>
      <c r="AY154" s="137">
        <f t="shared" si="13"/>
        <v>0</v>
      </c>
      <c r="AZ154" s="137">
        <f t="shared" si="13"/>
        <v>0</v>
      </c>
      <c r="BA154" s="137">
        <f t="shared" si="13"/>
        <v>0</v>
      </c>
      <c r="BB154" s="137">
        <f t="shared" si="13"/>
        <v>0</v>
      </c>
      <c r="BC154" s="137">
        <f t="shared" si="13"/>
        <v>0</v>
      </c>
      <c r="BD154" s="137">
        <f t="shared" si="13"/>
        <v>0</v>
      </c>
      <c r="BE154" s="137">
        <f t="shared" si="13"/>
        <v>0</v>
      </c>
      <c r="BF154" s="137">
        <f t="shared" si="13"/>
        <v>0</v>
      </c>
      <c r="BG154" s="137">
        <f t="shared" si="13"/>
        <v>0</v>
      </c>
      <c r="BH154" s="137">
        <f t="shared" si="13"/>
        <v>0</v>
      </c>
      <c r="BI154" s="137">
        <f t="shared" si="13"/>
        <v>0</v>
      </c>
      <c r="BJ154" s="137">
        <f t="shared" si="13"/>
        <v>0</v>
      </c>
      <c r="BK154" s="137">
        <f t="shared" si="13"/>
        <v>0</v>
      </c>
      <c r="BL154" s="137">
        <f t="shared" si="13"/>
        <v>0</v>
      </c>
      <c r="BM154" s="137">
        <f t="shared" si="13"/>
        <v>0</v>
      </c>
      <c r="BN154" s="137">
        <f t="shared" si="13"/>
        <v>0</v>
      </c>
      <c r="BO154" s="137">
        <f t="shared" si="13"/>
        <v>0</v>
      </c>
      <c r="BP154" s="137">
        <f t="shared" si="13"/>
        <v>0</v>
      </c>
      <c r="BQ154" s="137">
        <f t="shared" ref="BQ154:CV154" si="14">SUM(BQ155:BQ237)</f>
        <v>0</v>
      </c>
      <c r="BR154" s="137">
        <f t="shared" si="14"/>
        <v>0</v>
      </c>
      <c r="BS154" s="137">
        <f t="shared" si="14"/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 t="shared" ref="E238:AJ238" si="15">SUM(E239:E284)</f>
        <v>17</v>
      </c>
      <c r="F238" s="137">
        <f t="shared" si="15"/>
        <v>17</v>
      </c>
      <c r="G238" s="137">
        <f t="shared" si="15"/>
        <v>0</v>
      </c>
      <c r="H238" s="137">
        <f t="shared" si="15"/>
        <v>3</v>
      </c>
      <c r="I238" s="137">
        <f t="shared" si="15"/>
        <v>4</v>
      </c>
      <c r="J238" s="137">
        <f t="shared" si="15"/>
        <v>0</v>
      </c>
      <c r="K238" s="137">
        <f t="shared" si="15"/>
        <v>0</v>
      </c>
      <c r="L238" s="137">
        <f t="shared" si="15"/>
        <v>0</v>
      </c>
      <c r="M238" s="137">
        <f t="shared" si="15"/>
        <v>0</v>
      </c>
      <c r="N238" s="137">
        <f t="shared" si="15"/>
        <v>0</v>
      </c>
      <c r="O238" s="137">
        <f t="shared" si="15"/>
        <v>0</v>
      </c>
      <c r="P238" s="137">
        <f t="shared" si="15"/>
        <v>3</v>
      </c>
      <c r="Q238" s="137">
        <f t="shared" si="15"/>
        <v>4</v>
      </c>
      <c r="R238" s="137">
        <f t="shared" si="15"/>
        <v>9</v>
      </c>
      <c r="S238" s="137">
        <f t="shared" si="15"/>
        <v>1</v>
      </c>
      <c r="T238" s="137">
        <f t="shared" si="15"/>
        <v>0</v>
      </c>
      <c r="U238" s="137">
        <f t="shared" si="15"/>
        <v>0</v>
      </c>
      <c r="V238" s="137">
        <f t="shared" si="15"/>
        <v>0</v>
      </c>
      <c r="W238" s="137">
        <f t="shared" si="15"/>
        <v>0</v>
      </c>
      <c r="X238" s="137">
        <f t="shared" si="15"/>
        <v>0</v>
      </c>
      <c r="Y238" s="137">
        <f t="shared" si="15"/>
        <v>0</v>
      </c>
      <c r="Z238" s="137">
        <f t="shared" si="15"/>
        <v>1</v>
      </c>
      <c r="AA238" s="137">
        <f t="shared" si="15"/>
        <v>0</v>
      </c>
      <c r="AB238" s="137">
        <f t="shared" si="15"/>
        <v>0</v>
      </c>
      <c r="AC238" s="137">
        <f t="shared" si="15"/>
        <v>0</v>
      </c>
      <c r="AD238" s="137">
        <f t="shared" si="15"/>
        <v>0</v>
      </c>
      <c r="AE238" s="137">
        <f t="shared" si="15"/>
        <v>0</v>
      </c>
      <c r="AF238" s="137">
        <f t="shared" si="15"/>
        <v>0</v>
      </c>
      <c r="AG238" s="137">
        <f t="shared" si="15"/>
        <v>0</v>
      </c>
      <c r="AH238" s="137">
        <f t="shared" si="15"/>
        <v>0</v>
      </c>
      <c r="AI238" s="137">
        <f t="shared" si="15"/>
        <v>2</v>
      </c>
      <c r="AJ238" s="137">
        <f t="shared" si="15"/>
        <v>0</v>
      </c>
      <c r="AK238" s="137">
        <f t="shared" ref="AK238:BP238" si="16">SUM(AK239:AK284)</f>
        <v>14</v>
      </c>
      <c r="AL238" s="137">
        <f t="shared" si="16"/>
        <v>4</v>
      </c>
      <c r="AM238" s="137">
        <f t="shared" si="16"/>
        <v>0</v>
      </c>
      <c r="AN238" s="137">
        <f t="shared" si="16"/>
        <v>0</v>
      </c>
      <c r="AO238" s="137">
        <f t="shared" si="16"/>
        <v>1</v>
      </c>
      <c r="AP238" s="137">
        <f t="shared" si="16"/>
        <v>0</v>
      </c>
      <c r="AQ238" s="137">
        <f t="shared" si="16"/>
        <v>5</v>
      </c>
      <c r="AR238" s="137">
        <f t="shared" si="16"/>
        <v>4</v>
      </c>
      <c r="AS238" s="137">
        <f t="shared" si="16"/>
        <v>7</v>
      </c>
      <c r="AT238" s="137">
        <f t="shared" si="16"/>
        <v>0</v>
      </c>
      <c r="AU238" s="137">
        <f t="shared" si="16"/>
        <v>0</v>
      </c>
      <c r="AV238" s="137">
        <f t="shared" si="16"/>
        <v>0</v>
      </c>
      <c r="AW238" s="137">
        <f t="shared" si="16"/>
        <v>7</v>
      </c>
      <c r="AX238" s="137">
        <f t="shared" si="16"/>
        <v>0</v>
      </c>
      <c r="AY238" s="137">
        <f t="shared" si="16"/>
        <v>4</v>
      </c>
      <c r="AZ238" s="137">
        <f t="shared" si="16"/>
        <v>1</v>
      </c>
      <c r="BA238" s="137">
        <f t="shared" si="16"/>
        <v>2</v>
      </c>
      <c r="BB238" s="137">
        <f t="shared" si="16"/>
        <v>1</v>
      </c>
      <c r="BC238" s="137">
        <f t="shared" si="16"/>
        <v>0</v>
      </c>
      <c r="BD238" s="137">
        <f t="shared" si="16"/>
        <v>0</v>
      </c>
      <c r="BE238" s="137">
        <f t="shared" si="16"/>
        <v>4</v>
      </c>
      <c r="BF238" s="137">
        <f t="shared" si="16"/>
        <v>0</v>
      </c>
      <c r="BG238" s="137">
        <f t="shared" si="16"/>
        <v>0</v>
      </c>
      <c r="BH238" s="137">
        <f t="shared" si="16"/>
        <v>0</v>
      </c>
      <c r="BI238" s="137">
        <f t="shared" si="16"/>
        <v>0</v>
      </c>
      <c r="BJ238" s="137">
        <f t="shared" si="16"/>
        <v>2</v>
      </c>
      <c r="BK238" s="137">
        <f t="shared" si="16"/>
        <v>0</v>
      </c>
      <c r="BL238" s="137">
        <f t="shared" si="16"/>
        <v>0</v>
      </c>
      <c r="BM238" s="137">
        <f t="shared" si="16"/>
        <v>0</v>
      </c>
      <c r="BN238" s="137">
        <f t="shared" si="16"/>
        <v>0</v>
      </c>
      <c r="BO238" s="137">
        <f t="shared" si="16"/>
        <v>1</v>
      </c>
      <c r="BP238" s="137">
        <f t="shared" si="16"/>
        <v>0</v>
      </c>
      <c r="BQ238" s="137">
        <f t="shared" ref="BQ238:CV238" si="17">SUM(BQ239:BQ284)</f>
        <v>0</v>
      </c>
      <c r="BR238" s="137">
        <f t="shared" si="17"/>
        <v>1</v>
      </c>
      <c r="BS238" s="137">
        <f t="shared" si="17"/>
        <v>0</v>
      </c>
    </row>
    <row r="239" spans="1:71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>
        <v>1</v>
      </c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  <c r="AW240" s="137"/>
      <c r="AX240" s="137"/>
      <c r="AY240" s="137">
        <v>1</v>
      </c>
      <c r="AZ240" s="137"/>
      <c r="BA240" s="137">
        <v>1</v>
      </c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/>
      <c r="BQ240" s="137"/>
      <c r="BR240" s="137"/>
      <c r="BS240" s="137"/>
    </row>
    <row r="241" spans="1:71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>
        <v>1</v>
      </c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>
      <c r="A242" s="109">
        <v>230</v>
      </c>
      <c r="B242" s="101" t="s">
        <v>487</v>
      </c>
      <c r="C242" s="63" t="s">
        <v>484</v>
      </c>
      <c r="D242" s="56"/>
      <c r="E242" s="137">
        <v>13</v>
      </c>
      <c r="F242" s="137">
        <v>13</v>
      </c>
      <c r="G242" s="137"/>
      <c r="H242" s="137">
        <v>3</v>
      </c>
      <c r="I242" s="137">
        <v>4</v>
      </c>
      <c r="J242" s="137"/>
      <c r="K242" s="137"/>
      <c r="L242" s="137"/>
      <c r="M242" s="137"/>
      <c r="N242" s="137"/>
      <c r="O242" s="137"/>
      <c r="P242" s="137">
        <v>1</v>
      </c>
      <c r="Q242" s="137">
        <v>3</v>
      </c>
      <c r="R242" s="137">
        <v>8</v>
      </c>
      <c r="S242" s="137">
        <v>1</v>
      </c>
      <c r="T242" s="137"/>
      <c r="U242" s="137"/>
      <c r="V242" s="137"/>
      <c r="W242" s="137"/>
      <c r="X242" s="137"/>
      <c r="Y242" s="137"/>
      <c r="Z242" s="137">
        <v>1</v>
      </c>
      <c r="AA242" s="137"/>
      <c r="AB242" s="137"/>
      <c r="AC242" s="137"/>
      <c r="AD242" s="137"/>
      <c r="AE242" s="137"/>
      <c r="AF242" s="137"/>
      <c r="AG242" s="137"/>
      <c r="AH242" s="137"/>
      <c r="AI242" s="137">
        <v>2</v>
      </c>
      <c r="AJ242" s="137"/>
      <c r="AK242" s="137">
        <v>10</v>
      </c>
      <c r="AL242" s="137">
        <v>2</v>
      </c>
      <c r="AM242" s="137"/>
      <c r="AN242" s="137"/>
      <c r="AO242" s="137">
        <v>1</v>
      </c>
      <c r="AP242" s="137"/>
      <c r="AQ242" s="137">
        <v>3</v>
      </c>
      <c r="AR242" s="137">
        <v>3</v>
      </c>
      <c r="AS242" s="137">
        <v>6</v>
      </c>
      <c r="AT242" s="137"/>
      <c r="AU242" s="137"/>
      <c r="AV242" s="137"/>
      <c r="AW242" s="137">
        <v>7</v>
      </c>
      <c r="AX242" s="137"/>
      <c r="AY242" s="137">
        <v>2</v>
      </c>
      <c r="AZ242" s="137">
        <v>1</v>
      </c>
      <c r="BA242" s="137"/>
      <c r="BB242" s="137">
        <v>1</v>
      </c>
      <c r="BC242" s="137"/>
      <c r="BD242" s="137"/>
      <c r="BE242" s="137">
        <v>2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>
        <v>1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>
        <v>1</v>
      </c>
      <c r="AR245" s="137"/>
      <c r="AS245" s="137"/>
      <c r="AT245" s="137"/>
      <c r="AU245" s="137"/>
      <c r="AV245" s="137"/>
      <c r="AW245" s="137"/>
      <c r="AX245" s="137"/>
      <c r="AY245" s="137">
        <v>1</v>
      </c>
      <c r="AZ245" s="137"/>
      <c r="BA245" s="137">
        <v>1</v>
      </c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>
      <c r="A259" s="109">
        <v>247</v>
      </c>
      <c r="B259" s="101" t="s">
        <v>508</v>
      </c>
      <c r="C259" s="63" t="s">
        <v>509</v>
      </c>
      <c r="D259" s="56"/>
      <c r="E259" s="137">
        <v>1</v>
      </c>
      <c r="F259" s="137">
        <v>1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 t="shared" ref="E285:AJ285" si="18">SUM(E286:E414)</f>
        <v>0</v>
      </c>
      <c r="F285" s="137">
        <f t="shared" si="18"/>
        <v>0</v>
      </c>
      <c r="G285" s="137">
        <f t="shared" si="18"/>
        <v>0</v>
      </c>
      <c r="H285" s="137">
        <f t="shared" si="18"/>
        <v>0</v>
      </c>
      <c r="I285" s="137">
        <f t="shared" si="18"/>
        <v>0</v>
      </c>
      <c r="J285" s="137">
        <f t="shared" si="18"/>
        <v>0</v>
      </c>
      <c r="K285" s="137">
        <f t="shared" si="18"/>
        <v>0</v>
      </c>
      <c r="L285" s="137">
        <f t="shared" si="18"/>
        <v>0</v>
      </c>
      <c r="M285" s="137">
        <f t="shared" si="18"/>
        <v>0</v>
      </c>
      <c r="N285" s="137">
        <f t="shared" si="18"/>
        <v>0</v>
      </c>
      <c r="O285" s="137">
        <f t="shared" si="18"/>
        <v>0</v>
      </c>
      <c r="P285" s="137">
        <f t="shared" si="18"/>
        <v>0</v>
      </c>
      <c r="Q285" s="137">
        <f t="shared" si="18"/>
        <v>0</v>
      </c>
      <c r="R285" s="137">
        <f t="shared" si="18"/>
        <v>0</v>
      </c>
      <c r="S285" s="137">
        <f t="shared" si="18"/>
        <v>0</v>
      </c>
      <c r="T285" s="137">
        <f t="shared" si="18"/>
        <v>0</v>
      </c>
      <c r="U285" s="137">
        <f t="shared" si="18"/>
        <v>0</v>
      </c>
      <c r="V285" s="137">
        <f t="shared" si="18"/>
        <v>0</v>
      </c>
      <c r="W285" s="137">
        <f t="shared" si="18"/>
        <v>0</v>
      </c>
      <c r="X285" s="137">
        <f t="shared" si="18"/>
        <v>0</v>
      </c>
      <c r="Y285" s="137">
        <f t="shared" si="18"/>
        <v>0</v>
      </c>
      <c r="Z285" s="137">
        <f t="shared" si="18"/>
        <v>0</v>
      </c>
      <c r="AA285" s="137">
        <f t="shared" si="18"/>
        <v>0</v>
      </c>
      <c r="AB285" s="137">
        <f t="shared" si="18"/>
        <v>0</v>
      </c>
      <c r="AC285" s="137">
        <f t="shared" si="18"/>
        <v>0</v>
      </c>
      <c r="AD285" s="137">
        <f t="shared" si="18"/>
        <v>0</v>
      </c>
      <c r="AE285" s="137">
        <f t="shared" si="18"/>
        <v>0</v>
      </c>
      <c r="AF285" s="137">
        <f t="shared" si="18"/>
        <v>0</v>
      </c>
      <c r="AG285" s="137">
        <f t="shared" si="18"/>
        <v>0</v>
      </c>
      <c r="AH285" s="137">
        <f t="shared" si="18"/>
        <v>0</v>
      </c>
      <c r="AI285" s="137">
        <f t="shared" si="18"/>
        <v>0</v>
      </c>
      <c r="AJ285" s="137">
        <f t="shared" si="18"/>
        <v>0</v>
      </c>
      <c r="AK285" s="137">
        <f t="shared" ref="AK285:BP285" si="19">SUM(AK286:AK414)</f>
        <v>0</v>
      </c>
      <c r="AL285" s="137">
        <f t="shared" si="19"/>
        <v>0</v>
      </c>
      <c r="AM285" s="137">
        <f t="shared" si="19"/>
        <v>0</v>
      </c>
      <c r="AN285" s="137">
        <f t="shared" si="19"/>
        <v>0</v>
      </c>
      <c r="AO285" s="137">
        <f t="shared" si="19"/>
        <v>0</v>
      </c>
      <c r="AP285" s="137">
        <f t="shared" si="19"/>
        <v>0</v>
      </c>
      <c r="AQ285" s="137">
        <f t="shared" si="19"/>
        <v>0</v>
      </c>
      <c r="AR285" s="137">
        <f t="shared" si="19"/>
        <v>0</v>
      </c>
      <c r="AS285" s="137">
        <f t="shared" si="19"/>
        <v>0</v>
      </c>
      <c r="AT285" s="137">
        <f t="shared" si="19"/>
        <v>0</v>
      </c>
      <c r="AU285" s="137">
        <f t="shared" si="19"/>
        <v>0</v>
      </c>
      <c r="AV285" s="137">
        <f t="shared" si="19"/>
        <v>0</v>
      </c>
      <c r="AW285" s="137">
        <f t="shared" si="19"/>
        <v>0</v>
      </c>
      <c r="AX285" s="137">
        <f t="shared" si="19"/>
        <v>0</v>
      </c>
      <c r="AY285" s="137">
        <f t="shared" si="19"/>
        <v>0</v>
      </c>
      <c r="AZ285" s="137">
        <f t="shared" si="19"/>
        <v>0</v>
      </c>
      <c r="BA285" s="137">
        <f t="shared" si="19"/>
        <v>0</v>
      </c>
      <c r="BB285" s="137">
        <f t="shared" si="19"/>
        <v>0</v>
      </c>
      <c r="BC285" s="137">
        <f t="shared" si="19"/>
        <v>0</v>
      </c>
      <c r="BD285" s="137">
        <f t="shared" si="19"/>
        <v>0</v>
      </c>
      <c r="BE285" s="137">
        <f t="shared" si="19"/>
        <v>0</v>
      </c>
      <c r="BF285" s="137">
        <f t="shared" si="19"/>
        <v>0</v>
      </c>
      <c r="BG285" s="137">
        <f t="shared" si="19"/>
        <v>0</v>
      </c>
      <c r="BH285" s="137">
        <f t="shared" si="19"/>
        <v>0</v>
      </c>
      <c r="BI285" s="137">
        <f t="shared" si="19"/>
        <v>0</v>
      </c>
      <c r="BJ285" s="137">
        <f t="shared" si="19"/>
        <v>0</v>
      </c>
      <c r="BK285" s="137">
        <f t="shared" si="19"/>
        <v>0</v>
      </c>
      <c r="BL285" s="137">
        <f t="shared" si="19"/>
        <v>0</v>
      </c>
      <c r="BM285" s="137">
        <f t="shared" si="19"/>
        <v>0</v>
      </c>
      <c r="BN285" s="137">
        <f t="shared" si="19"/>
        <v>0</v>
      </c>
      <c r="BO285" s="137">
        <f t="shared" si="19"/>
        <v>0</v>
      </c>
      <c r="BP285" s="137">
        <f t="shared" si="19"/>
        <v>0</v>
      </c>
      <c r="BQ285" s="137">
        <f t="shared" ref="BQ285:CV285" si="20">SUM(BQ286:BQ414)</f>
        <v>0</v>
      </c>
      <c r="BR285" s="137">
        <f t="shared" si="20"/>
        <v>0</v>
      </c>
      <c r="BS285" s="137">
        <f t="shared" si="20"/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 t="shared" ref="E415:AJ415" si="21">SUM(E416:E465)</f>
        <v>0</v>
      </c>
      <c r="F415" s="137">
        <f t="shared" si="21"/>
        <v>0</v>
      </c>
      <c r="G415" s="137">
        <f t="shared" si="21"/>
        <v>0</v>
      </c>
      <c r="H415" s="137">
        <f t="shared" si="21"/>
        <v>0</v>
      </c>
      <c r="I415" s="137">
        <f t="shared" si="21"/>
        <v>0</v>
      </c>
      <c r="J415" s="137">
        <f t="shared" si="21"/>
        <v>0</v>
      </c>
      <c r="K415" s="137">
        <f t="shared" si="21"/>
        <v>0</v>
      </c>
      <c r="L415" s="137">
        <f t="shared" si="21"/>
        <v>0</v>
      </c>
      <c r="M415" s="137">
        <f t="shared" si="21"/>
        <v>0</v>
      </c>
      <c r="N415" s="137">
        <f t="shared" si="21"/>
        <v>0</v>
      </c>
      <c r="O415" s="137">
        <f t="shared" si="21"/>
        <v>0</v>
      </c>
      <c r="P415" s="137">
        <f t="shared" si="21"/>
        <v>0</v>
      </c>
      <c r="Q415" s="137">
        <f t="shared" si="21"/>
        <v>0</v>
      </c>
      <c r="R415" s="137">
        <f t="shared" si="21"/>
        <v>0</v>
      </c>
      <c r="S415" s="137">
        <f t="shared" si="21"/>
        <v>0</v>
      </c>
      <c r="T415" s="137">
        <f t="shared" si="21"/>
        <v>0</v>
      </c>
      <c r="U415" s="137">
        <f t="shared" si="21"/>
        <v>0</v>
      </c>
      <c r="V415" s="137">
        <f t="shared" si="21"/>
        <v>0</v>
      </c>
      <c r="W415" s="137">
        <f t="shared" si="21"/>
        <v>0</v>
      </c>
      <c r="X415" s="137">
        <f t="shared" si="21"/>
        <v>0</v>
      </c>
      <c r="Y415" s="137">
        <f t="shared" si="21"/>
        <v>0</v>
      </c>
      <c r="Z415" s="137">
        <f t="shared" si="21"/>
        <v>0</v>
      </c>
      <c r="AA415" s="137">
        <f t="shared" si="21"/>
        <v>0</v>
      </c>
      <c r="AB415" s="137">
        <f t="shared" si="21"/>
        <v>0</v>
      </c>
      <c r="AC415" s="137">
        <f t="shared" si="21"/>
        <v>0</v>
      </c>
      <c r="AD415" s="137">
        <f t="shared" si="21"/>
        <v>0</v>
      </c>
      <c r="AE415" s="137">
        <f t="shared" si="21"/>
        <v>0</v>
      </c>
      <c r="AF415" s="137">
        <f t="shared" si="21"/>
        <v>0</v>
      </c>
      <c r="AG415" s="137">
        <f t="shared" si="21"/>
        <v>0</v>
      </c>
      <c r="AH415" s="137">
        <f t="shared" si="21"/>
        <v>0</v>
      </c>
      <c r="AI415" s="137">
        <f t="shared" si="21"/>
        <v>0</v>
      </c>
      <c r="AJ415" s="137">
        <f t="shared" si="21"/>
        <v>0</v>
      </c>
      <c r="AK415" s="137">
        <f t="shared" ref="AK415:BP415" si="22">SUM(AK416:AK465)</f>
        <v>0</v>
      </c>
      <c r="AL415" s="137">
        <f t="shared" si="22"/>
        <v>0</v>
      </c>
      <c r="AM415" s="137">
        <f t="shared" si="22"/>
        <v>0</v>
      </c>
      <c r="AN415" s="137">
        <f t="shared" si="22"/>
        <v>0</v>
      </c>
      <c r="AO415" s="137">
        <f t="shared" si="22"/>
        <v>0</v>
      </c>
      <c r="AP415" s="137">
        <f t="shared" si="22"/>
        <v>0</v>
      </c>
      <c r="AQ415" s="137">
        <f t="shared" si="22"/>
        <v>0</v>
      </c>
      <c r="AR415" s="137">
        <f t="shared" si="22"/>
        <v>0</v>
      </c>
      <c r="AS415" s="137">
        <f t="shared" si="22"/>
        <v>0</v>
      </c>
      <c r="AT415" s="137">
        <f t="shared" si="22"/>
        <v>0</v>
      </c>
      <c r="AU415" s="137">
        <f t="shared" si="22"/>
        <v>0</v>
      </c>
      <c r="AV415" s="137">
        <f t="shared" si="22"/>
        <v>0</v>
      </c>
      <c r="AW415" s="137">
        <f t="shared" si="22"/>
        <v>0</v>
      </c>
      <c r="AX415" s="137">
        <f t="shared" si="22"/>
        <v>0</v>
      </c>
      <c r="AY415" s="137">
        <f t="shared" si="22"/>
        <v>0</v>
      </c>
      <c r="AZ415" s="137">
        <f t="shared" si="22"/>
        <v>0</v>
      </c>
      <c r="BA415" s="137">
        <f t="shared" si="22"/>
        <v>0</v>
      </c>
      <c r="BB415" s="137">
        <f t="shared" si="22"/>
        <v>0</v>
      </c>
      <c r="BC415" s="137">
        <f t="shared" si="22"/>
        <v>0</v>
      </c>
      <c r="BD415" s="137">
        <f t="shared" si="22"/>
        <v>0</v>
      </c>
      <c r="BE415" s="137">
        <f t="shared" si="22"/>
        <v>0</v>
      </c>
      <c r="BF415" s="137">
        <f t="shared" si="22"/>
        <v>0</v>
      </c>
      <c r="BG415" s="137">
        <f t="shared" si="22"/>
        <v>0</v>
      </c>
      <c r="BH415" s="137">
        <f t="shared" si="22"/>
        <v>0</v>
      </c>
      <c r="BI415" s="137">
        <f t="shared" si="22"/>
        <v>0</v>
      </c>
      <c r="BJ415" s="137">
        <f t="shared" si="22"/>
        <v>0</v>
      </c>
      <c r="BK415" s="137">
        <f t="shared" si="22"/>
        <v>0</v>
      </c>
      <c r="BL415" s="137">
        <f t="shared" si="22"/>
        <v>0</v>
      </c>
      <c r="BM415" s="137">
        <f t="shared" si="22"/>
        <v>0</v>
      </c>
      <c r="BN415" s="137">
        <f t="shared" si="22"/>
        <v>0</v>
      </c>
      <c r="BO415" s="137">
        <f t="shared" si="22"/>
        <v>0</v>
      </c>
      <c r="BP415" s="137">
        <f t="shared" si="22"/>
        <v>0</v>
      </c>
      <c r="BQ415" s="137">
        <f t="shared" ref="BQ415:CV415" si="23">SUM(BQ416:BQ465)</f>
        <v>0</v>
      </c>
      <c r="BR415" s="137">
        <f t="shared" si="23"/>
        <v>0</v>
      </c>
      <c r="BS415" s="137">
        <f t="shared" si="23"/>
        <v>0</v>
      </c>
    </row>
    <row r="416" spans="1:71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 t="shared" ref="E466:AJ466" si="24">SUM(E467:E536)</f>
        <v>4</v>
      </c>
      <c r="F466" s="137">
        <f t="shared" si="24"/>
        <v>4</v>
      </c>
      <c r="G466" s="137">
        <f t="shared" si="24"/>
        <v>0</v>
      </c>
      <c r="H466" s="137">
        <f t="shared" si="24"/>
        <v>0</v>
      </c>
      <c r="I466" s="137">
        <f t="shared" si="24"/>
        <v>0</v>
      </c>
      <c r="J466" s="137">
        <f t="shared" si="24"/>
        <v>0</v>
      </c>
      <c r="K466" s="137">
        <f t="shared" si="24"/>
        <v>0</v>
      </c>
      <c r="L466" s="137">
        <f t="shared" si="24"/>
        <v>0</v>
      </c>
      <c r="M466" s="137">
        <f t="shared" si="24"/>
        <v>0</v>
      </c>
      <c r="N466" s="137">
        <f t="shared" si="24"/>
        <v>0</v>
      </c>
      <c r="O466" s="137">
        <f t="shared" si="24"/>
        <v>0</v>
      </c>
      <c r="P466" s="137">
        <f t="shared" si="24"/>
        <v>0</v>
      </c>
      <c r="Q466" s="137">
        <f t="shared" si="24"/>
        <v>0</v>
      </c>
      <c r="R466" s="137">
        <f t="shared" si="24"/>
        <v>3</v>
      </c>
      <c r="S466" s="137">
        <f t="shared" si="24"/>
        <v>1</v>
      </c>
      <c r="T466" s="137">
        <f t="shared" si="24"/>
        <v>0</v>
      </c>
      <c r="U466" s="137">
        <f t="shared" si="24"/>
        <v>1</v>
      </c>
      <c r="V466" s="137">
        <f t="shared" si="24"/>
        <v>0</v>
      </c>
      <c r="W466" s="137">
        <f t="shared" si="24"/>
        <v>0</v>
      </c>
      <c r="X466" s="137">
        <f t="shared" si="24"/>
        <v>0</v>
      </c>
      <c r="Y466" s="137">
        <f t="shared" si="24"/>
        <v>0</v>
      </c>
      <c r="Z466" s="137">
        <f t="shared" si="24"/>
        <v>2</v>
      </c>
      <c r="AA466" s="137">
        <f t="shared" si="24"/>
        <v>0</v>
      </c>
      <c r="AB466" s="137">
        <f t="shared" si="24"/>
        <v>0</v>
      </c>
      <c r="AC466" s="137">
        <f t="shared" si="24"/>
        <v>0</v>
      </c>
      <c r="AD466" s="137">
        <f t="shared" si="24"/>
        <v>0</v>
      </c>
      <c r="AE466" s="137">
        <f t="shared" si="24"/>
        <v>0</v>
      </c>
      <c r="AF466" s="137">
        <f t="shared" si="24"/>
        <v>0</v>
      </c>
      <c r="AG466" s="137">
        <f t="shared" si="24"/>
        <v>0</v>
      </c>
      <c r="AH466" s="137">
        <f t="shared" si="24"/>
        <v>0</v>
      </c>
      <c r="AI466" s="137">
        <f t="shared" si="24"/>
        <v>0</v>
      </c>
      <c r="AJ466" s="137">
        <f t="shared" si="24"/>
        <v>0</v>
      </c>
      <c r="AK466" s="137">
        <f t="shared" ref="AK466:BP466" si="25">SUM(AK467:AK536)</f>
        <v>1</v>
      </c>
      <c r="AL466" s="137">
        <f t="shared" si="25"/>
        <v>0</v>
      </c>
      <c r="AM466" s="137">
        <f t="shared" si="25"/>
        <v>0</v>
      </c>
      <c r="AN466" s="137">
        <f t="shared" si="25"/>
        <v>0</v>
      </c>
      <c r="AO466" s="137">
        <f t="shared" si="25"/>
        <v>0</v>
      </c>
      <c r="AP466" s="137">
        <f t="shared" si="25"/>
        <v>0</v>
      </c>
      <c r="AQ466" s="137">
        <f t="shared" si="25"/>
        <v>2</v>
      </c>
      <c r="AR466" s="137">
        <f t="shared" si="25"/>
        <v>0</v>
      </c>
      <c r="AS466" s="137">
        <f t="shared" si="25"/>
        <v>2</v>
      </c>
      <c r="AT466" s="137">
        <f t="shared" si="25"/>
        <v>0</v>
      </c>
      <c r="AU466" s="137">
        <f t="shared" si="25"/>
        <v>0</v>
      </c>
      <c r="AV466" s="137">
        <f t="shared" si="25"/>
        <v>0</v>
      </c>
      <c r="AW466" s="137">
        <f t="shared" si="25"/>
        <v>3</v>
      </c>
      <c r="AX466" s="137">
        <f t="shared" si="25"/>
        <v>0</v>
      </c>
      <c r="AY466" s="137">
        <f t="shared" si="25"/>
        <v>0</v>
      </c>
      <c r="AZ466" s="137">
        <f t="shared" si="25"/>
        <v>0</v>
      </c>
      <c r="BA466" s="137">
        <f t="shared" si="25"/>
        <v>0</v>
      </c>
      <c r="BB466" s="137">
        <f t="shared" si="25"/>
        <v>0</v>
      </c>
      <c r="BC466" s="137">
        <f t="shared" si="25"/>
        <v>0</v>
      </c>
      <c r="BD466" s="137">
        <f t="shared" si="25"/>
        <v>0</v>
      </c>
      <c r="BE466" s="137">
        <f t="shared" si="25"/>
        <v>0</v>
      </c>
      <c r="BF466" s="137">
        <f t="shared" si="25"/>
        <v>0</v>
      </c>
      <c r="BG466" s="137">
        <f t="shared" si="25"/>
        <v>0</v>
      </c>
      <c r="BH466" s="137">
        <f t="shared" si="25"/>
        <v>0</v>
      </c>
      <c r="BI466" s="137">
        <f t="shared" si="25"/>
        <v>0</v>
      </c>
      <c r="BJ466" s="137">
        <f t="shared" si="25"/>
        <v>0</v>
      </c>
      <c r="BK466" s="137">
        <f t="shared" si="25"/>
        <v>0</v>
      </c>
      <c r="BL466" s="137">
        <f t="shared" si="25"/>
        <v>0</v>
      </c>
      <c r="BM466" s="137">
        <f t="shared" si="25"/>
        <v>0</v>
      </c>
      <c r="BN466" s="137">
        <f t="shared" si="25"/>
        <v>0</v>
      </c>
      <c r="BO466" s="137">
        <f t="shared" si="25"/>
        <v>0</v>
      </c>
      <c r="BP466" s="137">
        <f t="shared" si="25"/>
        <v>0</v>
      </c>
      <c r="BQ466" s="137">
        <f t="shared" ref="BQ466:CV466" si="26">SUM(BQ467:BQ536)</f>
        <v>0</v>
      </c>
      <c r="BR466" s="137">
        <f t="shared" si="26"/>
        <v>0</v>
      </c>
      <c r="BS466" s="137">
        <f t="shared" si="26"/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>
        <v>1</v>
      </c>
      <c r="T508" s="137"/>
      <c r="U508" s="137">
        <v>1</v>
      </c>
      <c r="V508" s="137"/>
      <c r="W508" s="137"/>
      <c r="X508" s="137"/>
      <c r="Y508" s="137"/>
      <c r="Z508" s="137">
        <v>2</v>
      </c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>
        <v>2</v>
      </c>
      <c r="AR508" s="137"/>
      <c r="AS508" s="137">
        <v>2</v>
      </c>
      <c r="AT508" s="137"/>
      <c r="AU508" s="137"/>
      <c r="AV508" s="137"/>
      <c r="AW508" s="137">
        <v>3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 t="shared" ref="E537:AJ537" si="27">SUM(E538:E547)</f>
        <v>0</v>
      </c>
      <c r="F537" s="137">
        <f t="shared" si="27"/>
        <v>0</v>
      </c>
      <c r="G537" s="137">
        <f t="shared" si="27"/>
        <v>0</v>
      </c>
      <c r="H537" s="137">
        <f t="shared" si="27"/>
        <v>0</v>
      </c>
      <c r="I537" s="137">
        <f t="shared" si="27"/>
        <v>0</v>
      </c>
      <c r="J537" s="137">
        <f t="shared" si="27"/>
        <v>0</v>
      </c>
      <c r="K537" s="137">
        <f t="shared" si="27"/>
        <v>0</v>
      </c>
      <c r="L537" s="137">
        <f t="shared" si="27"/>
        <v>0</v>
      </c>
      <c r="M537" s="137">
        <f t="shared" si="27"/>
        <v>0</v>
      </c>
      <c r="N537" s="137">
        <f t="shared" si="27"/>
        <v>0</v>
      </c>
      <c r="O537" s="137">
        <f t="shared" si="27"/>
        <v>0</v>
      </c>
      <c r="P537" s="137">
        <f t="shared" si="27"/>
        <v>0</v>
      </c>
      <c r="Q537" s="137">
        <f t="shared" si="27"/>
        <v>0</v>
      </c>
      <c r="R537" s="137">
        <f t="shared" si="27"/>
        <v>0</v>
      </c>
      <c r="S537" s="137">
        <f t="shared" si="27"/>
        <v>0</v>
      </c>
      <c r="T537" s="137">
        <f t="shared" si="27"/>
        <v>0</v>
      </c>
      <c r="U537" s="137">
        <f t="shared" si="27"/>
        <v>0</v>
      </c>
      <c r="V537" s="137">
        <f t="shared" si="27"/>
        <v>0</v>
      </c>
      <c r="W537" s="137">
        <f t="shared" si="27"/>
        <v>0</v>
      </c>
      <c r="X537" s="137">
        <f t="shared" si="27"/>
        <v>0</v>
      </c>
      <c r="Y537" s="137">
        <f t="shared" si="27"/>
        <v>0</v>
      </c>
      <c r="Z537" s="137">
        <f t="shared" si="27"/>
        <v>0</v>
      </c>
      <c r="AA537" s="137">
        <f t="shared" si="27"/>
        <v>0</v>
      </c>
      <c r="AB537" s="137">
        <f t="shared" si="27"/>
        <v>0</v>
      </c>
      <c r="AC537" s="137">
        <f t="shared" si="27"/>
        <v>0</v>
      </c>
      <c r="AD537" s="137">
        <f t="shared" si="27"/>
        <v>0</v>
      </c>
      <c r="AE537" s="137">
        <f t="shared" si="27"/>
        <v>0</v>
      </c>
      <c r="AF537" s="137">
        <f t="shared" si="27"/>
        <v>0</v>
      </c>
      <c r="AG537" s="137">
        <f t="shared" si="27"/>
        <v>0</v>
      </c>
      <c r="AH537" s="137">
        <f t="shared" si="27"/>
        <v>0</v>
      </c>
      <c r="AI537" s="137">
        <f t="shared" si="27"/>
        <v>0</v>
      </c>
      <c r="AJ537" s="137">
        <f t="shared" si="27"/>
        <v>0</v>
      </c>
      <c r="AK537" s="137">
        <f t="shared" ref="AK537:BP537" si="28">SUM(AK538:AK547)</f>
        <v>0</v>
      </c>
      <c r="AL537" s="137">
        <f t="shared" si="28"/>
        <v>0</v>
      </c>
      <c r="AM537" s="137">
        <f t="shared" si="28"/>
        <v>0</v>
      </c>
      <c r="AN537" s="137">
        <f t="shared" si="28"/>
        <v>0</v>
      </c>
      <c r="AO537" s="137">
        <f t="shared" si="28"/>
        <v>0</v>
      </c>
      <c r="AP537" s="137">
        <f t="shared" si="28"/>
        <v>0</v>
      </c>
      <c r="AQ537" s="137">
        <f t="shared" si="28"/>
        <v>0</v>
      </c>
      <c r="AR537" s="137">
        <f t="shared" si="28"/>
        <v>0</v>
      </c>
      <c r="AS537" s="137">
        <f t="shared" si="28"/>
        <v>0</v>
      </c>
      <c r="AT537" s="137">
        <f t="shared" si="28"/>
        <v>0</v>
      </c>
      <c r="AU537" s="137">
        <f t="shared" si="28"/>
        <v>0</v>
      </c>
      <c r="AV537" s="137">
        <f t="shared" si="28"/>
        <v>0</v>
      </c>
      <c r="AW537" s="137">
        <f t="shared" si="28"/>
        <v>0</v>
      </c>
      <c r="AX537" s="137">
        <f t="shared" si="28"/>
        <v>0</v>
      </c>
      <c r="AY537" s="137">
        <f t="shared" si="28"/>
        <v>0</v>
      </c>
      <c r="AZ537" s="137">
        <f t="shared" si="28"/>
        <v>0</v>
      </c>
      <c r="BA537" s="137">
        <f t="shared" si="28"/>
        <v>0</v>
      </c>
      <c r="BB537" s="137">
        <f t="shared" si="28"/>
        <v>0</v>
      </c>
      <c r="BC537" s="137">
        <f t="shared" si="28"/>
        <v>0</v>
      </c>
      <c r="BD537" s="137">
        <f t="shared" si="28"/>
        <v>0</v>
      </c>
      <c r="BE537" s="137">
        <f t="shared" si="28"/>
        <v>0</v>
      </c>
      <c r="BF537" s="137">
        <f t="shared" si="28"/>
        <v>0</v>
      </c>
      <c r="BG537" s="137">
        <f t="shared" si="28"/>
        <v>0</v>
      </c>
      <c r="BH537" s="137">
        <f t="shared" si="28"/>
        <v>0</v>
      </c>
      <c r="BI537" s="137">
        <f t="shared" si="28"/>
        <v>0</v>
      </c>
      <c r="BJ537" s="137">
        <f t="shared" si="28"/>
        <v>0</v>
      </c>
      <c r="BK537" s="137">
        <f t="shared" si="28"/>
        <v>0</v>
      </c>
      <c r="BL537" s="137">
        <f t="shared" si="28"/>
        <v>0</v>
      </c>
      <c r="BM537" s="137">
        <f t="shared" si="28"/>
        <v>0</v>
      </c>
      <c r="BN537" s="137">
        <f t="shared" si="28"/>
        <v>0</v>
      </c>
      <c r="BO537" s="137">
        <f t="shared" si="28"/>
        <v>0</v>
      </c>
      <c r="BP537" s="137">
        <f t="shared" si="28"/>
        <v>0</v>
      </c>
      <c r="BQ537" s="137">
        <f t="shared" ref="BQ537:CV537" si="29">SUM(BQ538:BQ547)</f>
        <v>0</v>
      </c>
      <c r="BR537" s="137">
        <f t="shared" si="29"/>
        <v>0</v>
      </c>
      <c r="BS537" s="137">
        <f t="shared" si="29"/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 t="shared" ref="E548:AJ548" si="30">SUM(E549:E591)</f>
        <v>3</v>
      </c>
      <c r="F548" s="137">
        <f t="shared" si="30"/>
        <v>3</v>
      </c>
      <c r="G548" s="137">
        <f t="shared" si="30"/>
        <v>0</v>
      </c>
      <c r="H548" s="137">
        <f t="shared" si="30"/>
        <v>0</v>
      </c>
      <c r="I548" s="137">
        <f t="shared" si="30"/>
        <v>2</v>
      </c>
      <c r="J548" s="137">
        <f t="shared" si="30"/>
        <v>0</v>
      </c>
      <c r="K548" s="137">
        <f t="shared" si="30"/>
        <v>0</v>
      </c>
      <c r="L548" s="137">
        <f t="shared" si="30"/>
        <v>0</v>
      </c>
      <c r="M548" s="137">
        <f t="shared" si="30"/>
        <v>0</v>
      </c>
      <c r="N548" s="137">
        <f t="shared" si="30"/>
        <v>1</v>
      </c>
      <c r="O548" s="137">
        <f t="shared" si="30"/>
        <v>0</v>
      </c>
      <c r="P548" s="137">
        <f t="shared" si="30"/>
        <v>1</v>
      </c>
      <c r="Q548" s="137">
        <f t="shared" si="30"/>
        <v>0</v>
      </c>
      <c r="R548" s="137">
        <f t="shared" si="30"/>
        <v>1</v>
      </c>
      <c r="S548" s="137">
        <f t="shared" si="30"/>
        <v>0</v>
      </c>
      <c r="T548" s="137">
        <f t="shared" si="30"/>
        <v>0</v>
      </c>
      <c r="U548" s="137">
        <f t="shared" si="30"/>
        <v>0</v>
      </c>
      <c r="V548" s="137">
        <f t="shared" si="30"/>
        <v>0</v>
      </c>
      <c r="W548" s="137">
        <f t="shared" si="30"/>
        <v>0</v>
      </c>
      <c r="X548" s="137">
        <f t="shared" si="30"/>
        <v>0</v>
      </c>
      <c r="Y548" s="137">
        <f t="shared" si="30"/>
        <v>0</v>
      </c>
      <c r="Z548" s="137">
        <f t="shared" si="30"/>
        <v>0</v>
      </c>
      <c r="AA548" s="137">
        <f t="shared" si="30"/>
        <v>0</v>
      </c>
      <c r="AB548" s="137">
        <f t="shared" si="30"/>
        <v>0</v>
      </c>
      <c r="AC548" s="137">
        <f t="shared" si="30"/>
        <v>0</v>
      </c>
      <c r="AD548" s="137">
        <f t="shared" si="30"/>
        <v>0</v>
      </c>
      <c r="AE548" s="137">
        <f t="shared" si="30"/>
        <v>0</v>
      </c>
      <c r="AF548" s="137">
        <f t="shared" si="30"/>
        <v>1</v>
      </c>
      <c r="AG548" s="137">
        <f t="shared" si="30"/>
        <v>0</v>
      </c>
      <c r="AH548" s="137">
        <f t="shared" si="30"/>
        <v>0</v>
      </c>
      <c r="AI548" s="137">
        <f t="shared" si="30"/>
        <v>0</v>
      </c>
      <c r="AJ548" s="137">
        <f t="shared" si="30"/>
        <v>0</v>
      </c>
      <c r="AK548" s="137">
        <f t="shared" ref="AK548:BP548" si="31">SUM(AK549:AK591)</f>
        <v>2</v>
      </c>
      <c r="AL548" s="137">
        <f t="shared" si="31"/>
        <v>1</v>
      </c>
      <c r="AM548" s="137">
        <f t="shared" si="31"/>
        <v>0</v>
      </c>
      <c r="AN548" s="137">
        <f t="shared" si="31"/>
        <v>0</v>
      </c>
      <c r="AO548" s="137">
        <f t="shared" si="31"/>
        <v>0</v>
      </c>
      <c r="AP548" s="137">
        <f t="shared" si="31"/>
        <v>0</v>
      </c>
      <c r="AQ548" s="137">
        <f t="shared" si="31"/>
        <v>2</v>
      </c>
      <c r="AR548" s="137">
        <f t="shared" si="31"/>
        <v>0</v>
      </c>
      <c r="AS548" s="137">
        <f t="shared" si="31"/>
        <v>1</v>
      </c>
      <c r="AT548" s="137">
        <f t="shared" si="31"/>
        <v>0</v>
      </c>
      <c r="AU548" s="137">
        <f t="shared" si="31"/>
        <v>0</v>
      </c>
      <c r="AV548" s="137">
        <f t="shared" si="31"/>
        <v>0</v>
      </c>
      <c r="AW548" s="137">
        <f t="shared" si="31"/>
        <v>0</v>
      </c>
      <c r="AX548" s="137">
        <f t="shared" si="31"/>
        <v>0</v>
      </c>
      <c r="AY548" s="137">
        <f t="shared" si="31"/>
        <v>1</v>
      </c>
      <c r="AZ548" s="137">
        <f t="shared" si="31"/>
        <v>1</v>
      </c>
      <c r="BA548" s="137">
        <f t="shared" si="31"/>
        <v>0</v>
      </c>
      <c r="BB548" s="137">
        <f t="shared" si="31"/>
        <v>0</v>
      </c>
      <c r="BC548" s="137">
        <f t="shared" si="31"/>
        <v>0</v>
      </c>
      <c r="BD548" s="137">
        <f t="shared" si="31"/>
        <v>0</v>
      </c>
      <c r="BE548" s="137">
        <f t="shared" si="31"/>
        <v>0</v>
      </c>
      <c r="BF548" s="137">
        <f t="shared" si="31"/>
        <v>1</v>
      </c>
      <c r="BG548" s="137">
        <f t="shared" si="31"/>
        <v>0</v>
      </c>
      <c r="BH548" s="137">
        <f t="shared" si="31"/>
        <v>0</v>
      </c>
      <c r="BI548" s="137">
        <f t="shared" si="31"/>
        <v>0</v>
      </c>
      <c r="BJ548" s="137">
        <f t="shared" si="31"/>
        <v>0</v>
      </c>
      <c r="BK548" s="137">
        <f t="shared" si="31"/>
        <v>0</v>
      </c>
      <c r="BL548" s="137">
        <f t="shared" si="31"/>
        <v>0</v>
      </c>
      <c r="BM548" s="137">
        <f t="shared" si="31"/>
        <v>0</v>
      </c>
      <c r="BN548" s="137">
        <f t="shared" si="31"/>
        <v>0</v>
      </c>
      <c r="BO548" s="137">
        <f t="shared" si="31"/>
        <v>1</v>
      </c>
      <c r="BP548" s="137">
        <f t="shared" si="31"/>
        <v>0</v>
      </c>
      <c r="BQ548" s="137">
        <f t="shared" ref="BQ548:CV548" si="32">SUM(BQ549:BQ591)</f>
        <v>0</v>
      </c>
      <c r="BR548" s="137">
        <f t="shared" si="32"/>
        <v>0</v>
      </c>
      <c r="BS548" s="137">
        <f t="shared" si="32"/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>
        <v>2</v>
      </c>
      <c r="J585" s="137"/>
      <c r="K585" s="137"/>
      <c r="L585" s="137"/>
      <c r="M585" s="137"/>
      <c r="N585" s="137">
        <v>1</v>
      </c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1</v>
      </c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>
        <v>1</v>
      </c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/>
      <c r="BF585" s="137">
        <v>1</v>
      </c>
      <c r="BG585" s="137"/>
      <c r="BH585" s="137"/>
      <c r="BI585" s="137"/>
      <c r="BJ585" s="137"/>
      <c r="BK585" s="137"/>
      <c r="BL585" s="137"/>
      <c r="BM585" s="137"/>
      <c r="BN585" s="137"/>
      <c r="BO585" s="137">
        <v>1</v>
      </c>
      <c r="BP585" s="137"/>
      <c r="BQ585" s="137"/>
      <c r="BR585" s="137"/>
      <c r="BS585" s="137"/>
    </row>
    <row r="586" spans="1:71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 t="shared" ref="E592:AJ592" si="33">SUM(E593:E644)</f>
        <v>1</v>
      </c>
      <c r="F592" s="137">
        <f t="shared" si="33"/>
        <v>1</v>
      </c>
      <c r="G592" s="137">
        <f t="shared" si="33"/>
        <v>0</v>
      </c>
      <c r="H592" s="137">
        <f t="shared" si="33"/>
        <v>0</v>
      </c>
      <c r="I592" s="137">
        <f t="shared" si="33"/>
        <v>0</v>
      </c>
      <c r="J592" s="137">
        <f t="shared" si="33"/>
        <v>0</v>
      </c>
      <c r="K592" s="137">
        <f t="shared" si="33"/>
        <v>0</v>
      </c>
      <c r="L592" s="137">
        <f t="shared" si="33"/>
        <v>0</v>
      </c>
      <c r="M592" s="137">
        <f t="shared" si="33"/>
        <v>0</v>
      </c>
      <c r="N592" s="137">
        <f t="shared" si="33"/>
        <v>0</v>
      </c>
      <c r="O592" s="137">
        <f t="shared" si="33"/>
        <v>0</v>
      </c>
      <c r="P592" s="137">
        <f t="shared" si="33"/>
        <v>0</v>
      </c>
      <c r="Q592" s="137">
        <f t="shared" si="33"/>
        <v>0</v>
      </c>
      <c r="R592" s="137">
        <f t="shared" si="33"/>
        <v>0</v>
      </c>
      <c r="S592" s="137">
        <f t="shared" si="33"/>
        <v>1</v>
      </c>
      <c r="T592" s="137">
        <f t="shared" si="33"/>
        <v>0</v>
      </c>
      <c r="U592" s="137">
        <f t="shared" si="33"/>
        <v>0</v>
      </c>
      <c r="V592" s="137">
        <f t="shared" si="33"/>
        <v>0</v>
      </c>
      <c r="W592" s="137">
        <f t="shared" si="33"/>
        <v>0</v>
      </c>
      <c r="X592" s="137">
        <f t="shared" si="33"/>
        <v>0</v>
      </c>
      <c r="Y592" s="137">
        <f t="shared" si="33"/>
        <v>0</v>
      </c>
      <c r="Z592" s="137">
        <f t="shared" si="33"/>
        <v>0</v>
      </c>
      <c r="AA592" s="137">
        <f t="shared" si="33"/>
        <v>0</v>
      </c>
      <c r="AB592" s="137">
        <f t="shared" si="33"/>
        <v>0</v>
      </c>
      <c r="AC592" s="137">
        <f t="shared" si="33"/>
        <v>0</v>
      </c>
      <c r="AD592" s="137">
        <f t="shared" si="33"/>
        <v>0</v>
      </c>
      <c r="AE592" s="137">
        <f t="shared" si="33"/>
        <v>0</v>
      </c>
      <c r="AF592" s="137">
        <f t="shared" si="33"/>
        <v>0</v>
      </c>
      <c r="AG592" s="137">
        <f t="shared" si="33"/>
        <v>0</v>
      </c>
      <c r="AH592" s="137">
        <f t="shared" si="33"/>
        <v>0</v>
      </c>
      <c r="AI592" s="137">
        <f t="shared" si="33"/>
        <v>0</v>
      </c>
      <c r="AJ592" s="137">
        <f t="shared" si="33"/>
        <v>0</v>
      </c>
      <c r="AK592" s="137">
        <f t="shared" ref="AK592:BP592" si="34">SUM(AK593:AK644)</f>
        <v>1</v>
      </c>
      <c r="AL592" s="137">
        <f t="shared" si="34"/>
        <v>0</v>
      </c>
      <c r="AM592" s="137">
        <f t="shared" si="34"/>
        <v>0</v>
      </c>
      <c r="AN592" s="137">
        <f t="shared" si="34"/>
        <v>0</v>
      </c>
      <c r="AO592" s="137">
        <f t="shared" si="34"/>
        <v>0</v>
      </c>
      <c r="AP592" s="137">
        <f t="shared" si="34"/>
        <v>0</v>
      </c>
      <c r="AQ592" s="137">
        <f t="shared" si="34"/>
        <v>1</v>
      </c>
      <c r="AR592" s="137">
        <f t="shared" si="34"/>
        <v>0</v>
      </c>
      <c r="AS592" s="137">
        <f t="shared" si="34"/>
        <v>0</v>
      </c>
      <c r="AT592" s="137">
        <f t="shared" si="34"/>
        <v>0</v>
      </c>
      <c r="AU592" s="137">
        <f t="shared" si="34"/>
        <v>0</v>
      </c>
      <c r="AV592" s="137">
        <f t="shared" si="34"/>
        <v>0</v>
      </c>
      <c r="AW592" s="137">
        <f t="shared" si="34"/>
        <v>0</v>
      </c>
      <c r="AX592" s="137">
        <f t="shared" si="34"/>
        <v>0</v>
      </c>
      <c r="AY592" s="137">
        <f t="shared" si="34"/>
        <v>0</v>
      </c>
      <c r="AZ592" s="137">
        <f t="shared" si="34"/>
        <v>0</v>
      </c>
      <c r="BA592" s="137">
        <f t="shared" si="34"/>
        <v>0</v>
      </c>
      <c r="BB592" s="137">
        <f t="shared" si="34"/>
        <v>0</v>
      </c>
      <c r="BC592" s="137">
        <f t="shared" si="34"/>
        <v>0</v>
      </c>
      <c r="BD592" s="137">
        <f t="shared" si="34"/>
        <v>0</v>
      </c>
      <c r="BE592" s="137">
        <f t="shared" si="34"/>
        <v>0</v>
      </c>
      <c r="BF592" s="137">
        <f t="shared" si="34"/>
        <v>0</v>
      </c>
      <c r="BG592" s="137">
        <f t="shared" si="34"/>
        <v>0</v>
      </c>
      <c r="BH592" s="137">
        <f t="shared" si="34"/>
        <v>0</v>
      </c>
      <c r="BI592" s="137">
        <f t="shared" si="34"/>
        <v>0</v>
      </c>
      <c r="BJ592" s="137">
        <f t="shared" si="34"/>
        <v>0</v>
      </c>
      <c r="BK592" s="137">
        <f t="shared" si="34"/>
        <v>0</v>
      </c>
      <c r="BL592" s="137">
        <f t="shared" si="34"/>
        <v>0</v>
      </c>
      <c r="BM592" s="137">
        <f t="shared" si="34"/>
        <v>0</v>
      </c>
      <c r="BN592" s="137">
        <f t="shared" si="34"/>
        <v>0</v>
      </c>
      <c r="BO592" s="137">
        <f t="shared" si="34"/>
        <v>0</v>
      </c>
      <c r="BP592" s="137">
        <f t="shared" si="34"/>
        <v>0</v>
      </c>
      <c r="BQ592" s="137">
        <f t="shared" ref="BQ592:CV592" si="35">SUM(BQ593:BQ644)</f>
        <v>0</v>
      </c>
      <c r="BR592" s="137">
        <f t="shared" si="35"/>
        <v>0</v>
      </c>
      <c r="BS592" s="137">
        <f t="shared" si="35"/>
        <v>0</v>
      </c>
    </row>
    <row r="593" spans="1:71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>
        <v>1</v>
      </c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>
        <v>1</v>
      </c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 t="shared" ref="E645:AJ645" si="36">SUM(E647:E709)</f>
        <v>2</v>
      </c>
      <c r="F645" s="137">
        <f t="shared" si="36"/>
        <v>2</v>
      </c>
      <c r="G645" s="137">
        <f t="shared" si="36"/>
        <v>0</v>
      </c>
      <c r="H645" s="137">
        <f t="shared" si="36"/>
        <v>0</v>
      </c>
      <c r="I645" s="137">
        <f t="shared" si="36"/>
        <v>0</v>
      </c>
      <c r="J645" s="137">
        <f t="shared" si="36"/>
        <v>0</v>
      </c>
      <c r="K645" s="137">
        <f t="shared" si="36"/>
        <v>0</v>
      </c>
      <c r="L645" s="137">
        <f t="shared" si="36"/>
        <v>0</v>
      </c>
      <c r="M645" s="137">
        <f t="shared" si="36"/>
        <v>0</v>
      </c>
      <c r="N645" s="137">
        <f t="shared" si="36"/>
        <v>0</v>
      </c>
      <c r="O645" s="137">
        <f t="shared" si="36"/>
        <v>0</v>
      </c>
      <c r="P645" s="137">
        <f t="shared" si="36"/>
        <v>0</v>
      </c>
      <c r="Q645" s="137">
        <f t="shared" si="36"/>
        <v>0</v>
      </c>
      <c r="R645" s="137">
        <f t="shared" si="36"/>
        <v>2</v>
      </c>
      <c r="S645" s="137">
        <f t="shared" si="36"/>
        <v>0</v>
      </c>
      <c r="T645" s="137">
        <f t="shared" si="36"/>
        <v>0</v>
      </c>
      <c r="U645" s="137">
        <f t="shared" si="36"/>
        <v>0</v>
      </c>
      <c r="V645" s="137">
        <f t="shared" si="36"/>
        <v>0</v>
      </c>
      <c r="W645" s="137">
        <f t="shared" si="36"/>
        <v>0</v>
      </c>
      <c r="X645" s="137">
        <f t="shared" si="36"/>
        <v>0</v>
      </c>
      <c r="Y645" s="137">
        <f t="shared" si="36"/>
        <v>0</v>
      </c>
      <c r="Z645" s="137">
        <f t="shared" si="36"/>
        <v>0</v>
      </c>
      <c r="AA645" s="137">
        <f t="shared" si="36"/>
        <v>0</v>
      </c>
      <c r="AB645" s="137">
        <f t="shared" si="36"/>
        <v>0</v>
      </c>
      <c r="AC645" s="137">
        <f t="shared" si="36"/>
        <v>0</v>
      </c>
      <c r="AD645" s="137">
        <f t="shared" si="36"/>
        <v>0</v>
      </c>
      <c r="AE645" s="137">
        <f t="shared" si="36"/>
        <v>0</v>
      </c>
      <c r="AF645" s="137">
        <f t="shared" si="36"/>
        <v>0</v>
      </c>
      <c r="AG645" s="137">
        <f t="shared" si="36"/>
        <v>0</v>
      </c>
      <c r="AH645" s="137">
        <f t="shared" si="36"/>
        <v>0</v>
      </c>
      <c r="AI645" s="137">
        <f t="shared" si="36"/>
        <v>0</v>
      </c>
      <c r="AJ645" s="137">
        <f t="shared" si="36"/>
        <v>0</v>
      </c>
      <c r="AK645" s="137">
        <f t="shared" ref="AK645:BS645" si="37">SUM(AK647:AK709)</f>
        <v>2</v>
      </c>
      <c r="AL645" s="137">
        <f t="shared" si="37"/>
        <v>0</v>
      </c>
      <c r="AM645" s="137">
        <f t="shared" si="37"/>
        <v>0</v>
      </c>
      <c r="AN645" s="137">
        <f t="shared" si="37"/>
        <v>0</v>
      </c>
      <c r="AO645" s="137">
        <f t="shared" si="37"/>
        <v>0</v>
      </c>
      <c r="AP645" s="137">
        <f t="shared" si="37"/>
        <v>0</v>
      </c>
      <c r="AQ645" s="137">
        <f t="shared" si="37"/>
        <v>2</v>
      </c>
      <c r="AR645" s="137">
        <f t="shared" si="37"/>
        <v>0</v>
      </c>
      <c r="AS645" s="137">
        <f t="shared" si="37"/>
        <v>0</v>
      </c>
      <c r="AT645" s="137">
        <f t="shared" si="37"/>
        <v>0</v>
      </c>
      <c r="AU645" s="137">
        <f t="shared" si="37"/>
        <v>0</v>
      </c>
      <c r="AV645" s="137">
        <f t="shared" si="37"/>
        <v>0</v>
      </c>
      <c r="AW645" s="137">
        <f t="shared" si="37"/>
        <v>2</v>
      </c>
      <c r="AX645" s="137">
        <f t="shared" si="37"/>
        <v>0</v>
      </c>
      <c r="AY645" s="137">
        <f t="shared" si="37"/>
        <v>0</v>
      </c>
      <c r="AZ645" s="137">
        <f t="shared" si="37"/>
        <v>0</v>
      </c>
      <c r="BA645" s="137">
        <f t="shared" si="37"/>
        <v>0</v>
      </c>
      <c r="BB645" s="137">
        <f t="shared" si="37"/>
        <v>0</v>
      </c>
      <c r="BC645" s="137">
        <f t="shared" si="37"/>
        <v>0</v>
      </c>
      <c r="BD645" s="137">
        <f t="shared" si="37"/>
        <v>0</v>
      </c>
      <c r="BE645" s="137">
        <f t="shared" si="37"/>
        <v>0</v>
      </c>
      <c r="BF645" s="137">
        <f t="shared" si="37"/>
        <v>0</v>
      </c>
      <c r="BG645" s="137">
        <f t="shared" si="37"/>
        <v>0</v>
      </c>
      <c r="BH645" s="137">
        <f t="shared" si="37"/>
        <v>0</v>
      </c>
      <c r="BI645" s="137">
        <f t="shared" si="37"/>
        <v>0</v>
      </c>
      <c r="BJ645" s="137">
        <f t="shared" si="37"/>
        <v>0</v>
      </c>
      <c r="BK645" s="137">
        <f t="shared" si="37"/>
        <v>0</v>
      </c>
      <c r="BL645" s="137">
        <f t="shared" si="37"/>
        <v>0</v>
      </c>
      <c r="BM645" s="137">
        <f t="shared" si="37"/>
        <v>0</v>
      </c>
      <c r="BN645" s="137">
        <f t="shared" si="37"/>
        <v>0</v>
      </c>
      <c r="BO645" s="137">
        <f t="shared" si="37"/>
        <v>0</v>
      </c>
      <c r="BP645" s="137">
        <f t="shared" si="37"/>
        <v>0</v>
      </c>
      <c r="BQ645" s="137">
        <f t="shared" si="37"/>
        <v>0</v>
      </c>
      <c r="BR645" s="137">
        <f t="shared" si="37"/>
        <v>0</v>
      </c>
      <c r="BS645" s="137">
        <f t="shared" si="37"/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 t="shared" ref="E646:AJ646" si="38">SUM(E647:E686)</f>
        <v>2</v>
      </c>
      <c r="F646" s="137">
        <f t="shared" si="38"/>
        <v>2</v>
      </c>
      <c r="G646" s="137">
        <f t="shared" si="38"/>
        <v>0</v>
      </c>
      <c r="H646" s="137">
        <f t="shared" si="38"/>
        <v>0</v>
      </c>
      <c r="I646" s="137">
        <f t="shared" si="38"/>
        <v>0</v>
      </c>
      <c r="J646" s="137">
        <f t="shared" si="38"/>
        <v>0</v>
      </c>
      <c r="K646" s="137">
        <f t="shared" si="38"/>
        <v>0</v>
      </c>
      <c r="L646" s="137">
        <f t="shared" si="38"/>
        <v>0</v>
      </c>
      <c r="M646" s="137">
        <f t="shared" si="38"/>
        <v>0</v>
      </c>
      <c r="N646" s="137">
        <f t="shared" si="38"/>
        <v>0</v>
      </c>
      <c r="O646" s="137">
        <f t="shared" si="38"/>
        <v>0</v>
      </c>
      <c r="P646" s="137">
        <f t="shared" si="38"/>
        <v>0</v>
      </c>
      <c r="Q646" s="137">
        <f t="shared" si="38"/>
        <v>0</v>
      </c>
      <c r="R646" s="137">
        <f t="shared" si="38"/>
        <v>2</v>
      </c>
      <c r="S646" s="137">
        <f t="shared" si="38"/>
        <v>0</v>
      </c>
      <c r="T646" s="137">
        <f t="shared" si="38"/>
        <v>0</v>
      </c>
      <c r="U646" s="137">
        <f t="shared" si="38"/>
        <v>0</v>
      </c>
      <c r="V646" s="137">
        <f t="shared" si="38"/>
        <v>0</v>
      </c>
      <c r="W646" s="137">
        <f t="shared" si="38"/>
        <v>0</v>
      </c>
      <c r="X646" s="137">
        <f t="shared" si="38"/>
        <v>0</v>
      </c>
      <c r="Y646" s="137">
        <f t="shared" si="38"/>
        <v>0</v>
      </c>
      <c r="Z646" s="137">
        <f t="shared" si="38"/>
        <v>0</v>
      </c>
      <c r="AA646" s="137">
        <f t="shared" si="38"/>
        <v>0</v>
      </c>
      <c r="AB646" s="137">
        <f t="shared" si="38"/>
        <v>0</v>
      </c>
      <c r="AC646" s="137">
        <f t="shared" si="38"/>
        <v>0</v>
      </c>
      <c r="AD646" s="137">
        <f t="shared" si="38"/>
        <v>0</v>
      </c>
      <c r="AE646" s="137">
        <f t="shared" si="38"/>
        <v>0</v>
      </c>
      <c r="AF646" s="137">
        <f t="shared" si="38"/>
        <v>0</v>
      </c>
      <c r="AG646" s="137">
        <f t="shared" si="38"/>
        <v>0</v>
      </c>
      <c r="AH646" s="137">
        <f t="shared" si="38"/>
        <v>0</v>
      </c>
      <c r="AI646" s="137">
        <f t="shared" si="38"/>
        <v>0</v>
      </c>
      <c r="AJ646" s="137">
        <f t="shared" si="38"/>
        <v>0</v>
      </c>
      <c r="AK646" s="137">
        <f t="shared" ref="AK646:BP646" si="39">SUM(AK647:AK686)</f>
        <v>2</v>
      </c>
      <c r="AL646" s="137">
        <f t="shared" si="39"/>
        <v>0</v>
      </c>
      <c r="AM646" s="137">
        <f t="shared" si="39"/>
        <v>0</v>
      </c>
      <c r="AN646" s="137">
        <f t="shared" si="39"/>
        <v>0</v>
      </c>
      <c r="AO646" s="137">
        <f t="shared" si="39"/>
        <v>0</v>
      </c>
      <c r="AP646" s="137">
        <f t="shared" si="39"/>
        <v>0</v>
      </c>
      <c r="AQ646" s="137">
        <f t="shared" si="39"/>
        <v>2</v>
      </c>
      <c r="AR646" s="137">
        <f t="shared" si="39"/>
        <v>0</v>
      </c>
      <c r="AS646" s="137">
        <f t="shared" si="39"/>
        <v>0</v>
      </c>
      <c r="AT646" s="137">
        <f t="shared" si="39"/>
        <v>0</v>
      </c>
      <c r="AU646" s="137">
        <f t="shared" si="39"/>
        <v>0</v>
      </c>
      <c r="AV646" s="137">
        <f t="shared" si="39"/>
        <v>0</v>
      </c>
      <c r="AW646" s="137">
        <f t="shared" si="39"/>
        <v>2</v>
      </c>
      <c r="AX646" s="137">
        <f t="shared" si="39"/>
        <v>0</v>
      </c>
      <c r="AY646" s="137">
        <f t="shared" si="39"/>
        <v>0</v>
      </c>
      <c r="AZ646" s="137">
        <f t="shared" si="39"/>
        <v>0</v>
      </c>
      <c r="BA646" s="137">
        <f t="shared" si="39"/>
        <v>0</v>
      </c>
      <c r="BB646" s="137">
        <f t="shared" si="39"/>
        <v>0</v>
      </c>
      <c r="BC646" s="137">
        <f t="shared" si="39"/>
        <v>0</v>
      </c>
      <c r="BD646" s="137">
        <f t="shared" si="39"/>
        <v>0</v>
      </c>
      <c r="BE646" s="137">
        <f t="shared" si="39"/>
        <v>0</v>
      </c>
      <c r="BF646" s="137">
        <f t="shared" si="39"/>
        <v>0</v>
      </c>
      <c r="BG646" s="137">
        <f t="shared" si="39"/>
        <v>0</v>
      </c>
      <c r="BH646" s="137">
        <f t="shared" si="39"/>
        <v>0</v>
      </c>
      <c r="BI646" s="137">
        <f t="shared" si="39"/>
        <v>0</v>
      </c>
      <c r="BJ646" s="137">
        <f t="shared" si="39"/>
        <v>0</v>
      </c>
      <c r="BK646" s="137">
        <f t="shared" si="39"/>
        <v>0</v>
      </c>
      <c r="BL646" s="137">
        <f t="shared" si="39"/>
        <v>0</v>
      </c>
      <c r="BM646" s="137">
        <f t="shared" si="39"/>
        <v>0</v>
      </c>
      <c r="BN646" s="137">
        <f t="shared" si="39"/>
        <v>0</v>
      </c>
      <c r="BO646" s="137">
        <f t="shared" si="39"/>
        <v>0</v>
      </c>
      <c r="BP646" s="137">
        <f t="shared" si="39"/>
        <v>0</v>
      </c>
      <c r="BQ646" s="137">
        <f t="shared" ref="BQ646:CV646" si="40">SUM(BQ647:BQ686)</f>
        <v>0</v>
      </c>
      <c r="BR646" s="137">
        <f t="shared" si="40"/>
        <v>0</v>
      </c>
      <c r="BS646" s="137">
        <f t="shared" si="40"/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</v>
      </c>
      <c r="F658" s="137">
        <v>2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>
        <v>2</v>
      </c>
      <c r="AR658" s="137"/>
      <c r="AS658" s="137"/>
      <c r="AT658" s="137"/>
      <c r="AU658" s="137"/>
      <c r="AV658" s="137"/>
      <c r="AW658" s="137">
        <v>2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 t="shared" ref="E710:AJ710" si="41">SUM(E711:E735)</f>
        <v>0</v>
      </c>
      <c r="F710" s="137">
        <f t="shared" si="41"/>
        <v>0</v>
      </c>
      <c r="G710" s="137">
        <f t="shared" si="41"/>
        <v>0</v>
      </c>
      <c r="H710" s="137">
        <f t="shared" si="41"/>
        <v>0</v>
      </c>
      <c r="I710" s="137">
        <f t="shared" si="41"/>
        <v>0</v>
      </c>
      <c r="J710" s="137">
        <f t="shared" si="41"/>
        <v>0</v>
      </c>
      <c r="K710" s="137">
        <f t="shared" si="41"/>
        <v>0</v>
      </c>
      <c r="L710" s="137">
        <f t="shared" si="41"/>
        <v>0</v>
      </c>
      <c r="M710" s="137">
        <f t="shared" si="41"/>
        <v>0</v>
      </c>
      <c r="N710" s="137">
        <f t="shared" si="41"/>
        <v>0</v>
      </c>
      <c r="O710" s="137">
        <f t="shared" si="41"/>
        <v>0</v>
      </c>
      <c r="P710" s="137">
        <f t="shared" si="41"/>
        <v>0</v>
      </c>
      <c r="Q710" s="137">
        <f t="shared" si="41"/>
        <v>0</v>
      </c>
      <c r="R710" s="137">
        <f t="shared" si="41"/>
        <v>0</v>
      </c>
      <c r="S710" s="137">
        <f t="shared" si="41"/>
        <v>0</v>
      </c>
      <c r="T710" s="137">
        <f t="shared" si="41"/>
        <v>0</v>
      </c>
      <c r="U710" s="137">
        <f t="shared" si="41"/>
        <v>0</v>
      </c>
      <c r="V710" s="137">
        <f t="shared" si="41"/>
        <v>0</v>
      </c>
      <c r="W710" s="137">
        <f t="shared" si="41"/>
        <v>0</v>
      </c>
      <c r="X710" s="137">
        <f t="shared" si="41"/>
        <v>0</v>
      </c>
      <c r="Y710" s="137">
        <f t="shared" si="41"/>
        <v>0</v>
      </c>
      <c r="Z710" s="137">
        <f t="shared" si="41"/>
        <v>0</v>
      </c>
      <c r="AA710" s="137">
        <f t="shared" si="41"/>
        <v>0</v>
      </c>
      <c r="AB710" s="137">
        <f t="shared" si="41"/>
        <v>0</v>
      </c>
      <c r="AC710" s="137">
        <f t="shared" si="41"/>
        <v>0</v>
      </c>
      <c r="AD710" s="137">
        <f t="shared" si="41"/>
        <v>0</v>
      </c>
      <c r="AE710" s="137">
        <f t="shared" si="41"/>
        <v>0</v>
      </c>
      <c r="AF710" s="137">
        <f t="shared" si="41"/>
        <v>0</v>
      </c>
      <c r="AG710" s="137">
        <f t="shared" si="41"/>
        <v>0</v>
      </c>
      <c r="AH710" s="137">
        <f t="shared" si="41"/>
        <v>0</v>
      </c>
      <c r="AI710" s="137">
        <f t="shared" si="41"/>
        <v>0</v>
      </c>
      <c r="AJ710" s="137">
        <f t="shared" si="41"/>
        <v>0</v>
      </c>
      <c r="AK710" s="137">
        <f t="shared" ref="AK710:BP710" si="42">SUM(AK711:AK735)</f>
        <v>0</v>
      </c>
      <c r="AL710" s="137">
        <f t="shared" si="42"/>
        <v>0</v>
      </c>
      <c r="AM710" s="137">
        <f t="shared" si="42"/>
        <v>0</v>
      </c>
      <c r="AN710" s="137">
        <f t="shared" si="42"/>
        <v>0</v>
      </c>
      <c r="AO710" s="137">
        <f t="shared" si="42"/>
        <v>0</v>
      </c>
      <c r="AP710" s="137">
        <f t="shared" si="42"/>
        <v>0</v>
      </c>
      <c r="AQ710" s="137">
        <f t="shared" si="42"/>
        <v>0</v>
      </c>
      <c r="AR710" s="137">
        <f t="shared" si="42"/>
        <v>0</v>
      </c>
      <c r="AS710" s="137">
        <f t="shared" si="42"/>
        <v>0</v>
      </c>
      <c r="AT710" s="137">
        <f t="shared" si="42"/>
        <v>0</v>
      </c>
      <c r="AU710" s="137">
        <f t="shared" si="42"/>
        <v>0</v>
      </c>
      <c r="AV710" s="137">
        <f t="shared" si="42"/>
        <v>0</v>
      </c>
      <c r="AW710" s="137">
        <f t="shared" si="42"/>
        <v>0</v>
      </c>
      <c r="AX710" s="137">
        <f t="shared" si="42"/>
        <v>0</v>
      </c>
      <c r="AY710" s="137">
        <f t="shared" si="42"/>
        <v>0</v>
      </c>
      <c r="AZ710" s="137">
        <f t="shared" si="42"/>
        <v>0</v>
      </c>
      <c r="BA710" s="137">
        <f t="shared" si="42"/>
        <v>0</v>
      </c>
      <c r="BB710" s="137">
        <f t="shared" si="42"/>
        <v>0</v>
      </c>
      <c r="BC710" s="137">
        <f t="shared" si="42"/>
        <v>0</v>
      </c>
      <c r="BD710" s="137">
        <f t="shared" si="42"/>
        <v>0</v>
      </c>
      <c r="BE710" s="137">
        <f t="shared" si="42"/>
        <v>0</v>
      </c>
      <c r="BF710" s="137">
        <f t="shared" si="42"/>
        <v>0</v>
      </c>
      <c r="BG710" s="137">
        <f t="shared" si="42"/>
        <v>0</v>
      </c>
      <c r="BH710" s="137">
        <f t="shared" si="42"/>
        <v>0</v>
      </c>
      <c r="BI710" s="137">
        <f t="shared" si="42"/>
        <v>0</v>
      </c>
      <c r="BJ710" s="137">
        <f t="shared" si="42"/>
        <v>0</v>
      </c>
      <c r="BK710" s="137">
        <f t="shared" si="42"/>
        <v>0</v>
      </c>
      <c r="BL710" s="137">
        <f t="shared" si="42"/>
        <v>0</v>
      </c>
      <c r="BM710" s="137">
        <f t="shared" si="42"/>
        <v>0</v>
      </c>
      <c r="BN710" s="137">
        <f t="shared" si="42"/>
        <v>0</v>
      </c>
      <c r="BO710" s="137">
        <f t="shared" si="42"/>
        <v>0</v>
      </c>
      <c r="BP710" s="137">
        <f t="shared" si="42"/>
        <v>0</v>
      </c>
      <c r="BQ710" s="137">
        <f t="shared" ref="BQ710:CV710" si="43">SUM(BQ711:BQ735)</f>
        <v>0</v>
      </c>
      <c r="BR710" s="137">
        <f t="shared" si="43"/>
        <v>0</v>
      </c>
      <c r="BS710" s="137">
        <f t="shared" si="43"/>
        <v>0</v>
      </c>
    </row>
    <row r="711" spans="1:71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 t="shared" ref="E736:AJ736" si="44">SUM(E737:E801)</f>
        <v>1</v>
      </c>
      <c r="F736" s="137">
        <f t="shared" si="44"/>
        <v>1</v>
      </c>
      <c r="G736" s="137">
        <f t="shared" si="44"/>
        <v>0</v>
      </c>
      <c r="H736" s="137">
        <f t="shared" si="44"/>
        <v>0</v>
      </c>
      <c r="I736" s="137">
        <f t="shared" si="44"/>
        <v>0</v>
      </c>
      <c r="J736" s="137">
        <f t="shared" si="44"/>
        <v>0</v>
      </c>
      <c r="K736" s="137">
        <f t="shared" si="44"/>
        <v>0</v>
      </c>
      <c r="L736" s="137">
        <f t="shared" si="44"/>
        <v>1</v>
      </c>
      <c r="M736" s="137">
        <f t="shared" si="44"/>
        <v>0</v>
      </c>
      <c r="N736" s="137">
        <f t="shared" si="44"/>
        <v>0</v>
      </c>
      <c r="O736" s="137">
        <f t="shared" si="44"/>
        <v>0</v>
      </c>
      <c r="P736" s="137">
        <f t="shared" si="44"/>
        <v>0</v>
      </c>
      <c r="Q736" s="137">
        <f t="shared" si="44"/>
        <v>0</v>
      </c>
      <c r="R736" s="137">
        <f t="shared" si="44"/>
        <v>1</v>
      </c>
      <c r="S736" s="137">
        <f t="shared" si="44"/>
        <v>0</v>
      </c>
      <c r="T736" s="137">
        <f t="shared" si="44"/>
        <v>0</v>
      </c>
      <c r="U736" s="137">
        <f t="shared" si="44"/>
        <v>1</v>
      </c>
      <c r="V736" s="137">
        <f t="shared" si="44"/>
        <v>0</v>
      </c>
      <c r="W736" s="137">
        <f t="shared" si="44"/>
        <v>0</v>
      </c>
      <c r="X736" s="137">
        <f t="shared" si="44"/>
        <v>0</v>
      </c>
      <c r="Y736" s="137">
        <f t="shared" si="44"/>
        <v>0</v>
      </c>
      <c r="Z736" s="137">
        <f t="shared" si="44"/>
        <v>0</v>
      </c>
      <c r="AA736" s="137">
        <f t="shared" si="44"/>
        <v>0</v>
      </c>
      <c r="AB736" s="137">
        <f t="shared" si="44"/>
        <v>0</v>
      </c>
      <c r="AC736" s="137">
        <f t="shared" si="44"/>
        <v>0</v>
      </c>
      <c r="AD736" s="137">
        <f t="shared" si="44"/>
        <v>0</v>
      </c>
      <c r="AE736" s="137">
        <f t="shared" si="44"/>
        <v>0</v>
      </c>
      <c r="AF736" s="137">
        <f t="shared" si="44"/>
        <v>0</v>
      </c>
      <c r="AG736" s="137">
        <f t="shared" si="44"/>
        <v>0</v>
      </c>
      <c r="AH736" s="137">
        <f t="shared" si="44"/>
        <v>0</v>
      </c>
      <c r="AI736" s="137">
        <f t="shared" si="44"/>
        <v>0</v>
      </c>
      <c r="AJ736" s="137">
        <f t="shared" si="44"/>
        <v>0</v>
      </c>
      <c r="AK736" s="137">
        <f t="shared" ref="AK736:BP736" si="45">SUM(AK737:AK801)</f>
        <v>0</v>
      </c>
      <c r="AL736" s="137">
        <f t="shared" si="45"/>
        <v>0</v>
      </c>
      <c r="AM736" s="137">
        <f t="shared" si="45"/>
        <v>0</v>
      </c>
      <c r="AN736" s="137">
        <f t="shared" si="45"/>
        <v>0</v>
      </c>
      <c r="AO736" s="137">
        <f t="shared" si="45"/>
        <v>0</v>
      </c>
      <c r="AP736" s="137">
        <f t="shared" si="45"/>
        <v>0</v>
      </c>
      <c r="AQ736" s="137">
        <f t="shared" si="45"/>
        <v>0</v>
      </c>
      <c r="AR736" s="137">
        <f t="shared" si="45"/>
        <v>1</v>
      </c>
      <c r="AS736" s="137">
        <f t="shared" si="45"/>
        <v>0</v>
      </c>
      <c r="AT736" s="137">
        <f t="shared" si="45"/>
        <v>0</v>
      </c>
      <c r="AU736" s="137">
        <f t="shared" si="45"/>
        <v>0</v>
      </c>
      <c r="AV736" s="137">
        <f t="shared" si="45"/>
        <v>0</v>
      </c>
      <c r="AW736" s="137">
        <f t="shared" si="45"/>
        <v>0</v>
      </c>
      <c r="AX736" s="137">
        <f t="shared" si="45"/>
        <v>0</v>
      </c>
      <c r="AY736" s="137">
        <f t="shared" si="45"/>
        <v>0</v>
      </c>
      <c r="AZ736" s="137">
        <f t="shared" si="45"/>
        <v>0</v>
      </c>
      <c r="BA736" s="137">
        <f t="shared" si="45"/>
        <v>0</v>
      </c>
      <c r="BB736" s="137">
        <f t="shared" si="45"/>
        <v>0</v>
      </c>
      <c r="BC736" s="137">
        <f t="shared" si="45"/>
        <v>0</v>
      </c>
      <c r="BD736" s="137">
        <f t="shared" si="45"/>
        <v>0</v>
      </c>
      <c r="BE736" s="137">
        <f t="shared" si="45"/>
        <v>0</v>
      </c>
      <c r="BF736" s="137">
        <f t="shared" si="45"/>
        <v>0</v>
      </c>
      <c r="BG736" s="137">
        <f t="shared" si="45"/>
        <v>0</v>
      </c>
      <c r="BH736" s="137">
        <f t="shared" si="45"/>
        <v>0</v>
      </c>
      <c r="BI736" s="137">
        <f t="shared" si="45"/>
        <v>0</v>
      </c>
      <c r="BJ736" s="137">
        <f t="shared" si="45"/>
        <v>0</v>
      </c>
      <c r="BK736" s="137">
        <f t="shared" si="45"/>
        <v>0</v>
      </c>
      <c r="BL736" s="137">
        <f t="shared" si="45"/>
        <v>0</v>
      </c>
      <c r="BM736" s="137">
        <f t="shared" si="45"/>
        <v>0</v>
      </c>
      <c r="BN736" s="137">
        <f t="shared" si="45"/>
        <v>0</v>
      </c>
      <c r="BO736" s="137">
        <f t="shared" si="45"/>
        <v>0</v>
      </c>
      <c r="BP736" s="137">
        <f t="shared" si="45"/>
        <v>0</v>
      </c>
      <c r="BQ736" s="137">
        <f t="shared" ref="BQ736:CV736" si="46">SUM(BQ737:BQ801)</f>
        <v>0</v>
      </c>
      <c r="BR736" s="137">
        <f t="shared" si="46"/>
        <v>0</v>
      </c>
      <c r="BS736" s="137">
        <f t="shared" si="46"/>
        <v>0</v>
      </c>
    </row>
    <row r="737" spans="1:71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>
        <v>1</v>
      </c>
      <c r="M794" s="137"/>
      <c r="N794" s="137"/>
      <c r="O794" s="137"/>
      <c r="P794" s="137"/>
      <c r="Q794" s="137"/>
      <c r="R794" s="137">
        <v>1</v>
      </c>
      <c r="S794" s="137"/>
      <c r="T794" s="137"/>
      <c r="U794" s="137">
        <v>1</v>
      </c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 t="shared" ref="E802:AJ802" si="47">SUM(E803:E817)</f>
        <v>0</v>
      </c>
      <c r="F802" s="137">
        <f t="shared" si="47"/>
        <v>0</v>
      </c>
      <c r="G802" s="137">
        <f t="shared" si="47"/>
        <v>0</v>
      </c>
      <c r="H802" s="137">
        <f t="shared" si="47"/>
        <v>0</v>
      </c>
      <c r="I802" s="137">
        <f t="shared" si="47"/>
        <v>0</v>
      </c>
      <c r="J802" s="137">
        <f t="shared" si="47"/>
        <v>0</v>
      </c>
      <c r="K802" s="137">
        <f t="shared" si="47"/>
        <v>0</v>
      </c>
      <c r="L802" s="137">
        <f t="shared" si="47"/>
        <v>0</v>
      </c>
      <c r="M802" s="137">
        <f t="shared" si="47"/>
        <v>0</v>
      </c>
      <c r="N802" s="137">
        <f t="shared" si="47"/>
        <v>0</v>
      </c>
      <c r="O802" s="137">
        <f t="shared" si="47"/>
        <v>0</v>
      </c>
      <c r="P802" s="137">
        <f t="shared" si="47"/>
        <v>0</v>
      </c>
      <c r="Q802" s="137">
        <f t="shared" si="47"/>
        <v>0</v>
      </c>
      <c r="R802" s="137">
        <f t="shared" si="47"/>
        <v>0</v>
      </c>
      <c r="S802" s="137">
        <f t="shared" si="47"/>
        <v>0</v>
      </c>
      <c r="T802" s="137">
        <f t="shared" si="47"/>
        <v>0</v>
      </c>
      <c r="U802" s="137">
        <f t="shared" si="47"/>
        <v>0</v>
      </c>
      <c r="V802" s="137">
        <f t="shared" si="47"/>
        <v>0</v>
      </c>
      <c r="W802" s="137">
        <f t="shared" si="47"/>
        <v>0</v>
      </c>
      <c r="X802" s="137">
        <f t="shared" si="47"/>
        <v>0</v>
      </c>
      <c r="Y802" s="137">
        <f t="shared" si="47"/>
        <v>0</v>
      </c>
      <c r="Z802" s="137">
        <f t="shared" si="47"/>
        <v>0</v>
      </c>
      <c r="AA802" s="137">
        <f t="shared" si="47"/>
        <v>0</v>
      </c>
      <c r="AB802" s="137">
        <f t="shared" si="47"/>
        <v>0</v>
      </c>
      <c r="AC802" s="137">
        <f t="shared" si="47"/>
        <v>0</v>
      </c>
      <c r="AD802" s="137">
        <f t="shared" si="47"/>
        <v>0</v>
      </c>
      <c r="AE802" s="137">
        <f t="shared" si="47"/>
        <v>0</v>
      </c>
      <c r="AF802" s="137">
        <f t="shared" si="47"/>
        <v>0</v>
      </c>
      <c r="AG802" s="137">
        <f t="shared" si="47"/>
        <v>0</v>
      </c>
      <c r="AH802" s="137">
        <f t="shared" si="47"/>
        <v>0</v>
      </c>
      <c r="AI802" s="137">
        <f t="shared" si="47"/>
        <v>0</v>
      </c>
      <c r="AJ802" s="137">
        <f t="shared" si="47"/>
        <v>0</v>
      </c>
      <c r="AK802" s="137">
        <f t="shared" ref="AK802:BP802" si="48">SUM(AK803:AK817)</f>
        <v>0</v>
      </c>
      <c r="AL802" s="137">
        <f t="shared" si="48"/>
        <v>0</v>
      </c>
      <c r="AM802" s="137">
        <f t="shared" si="48"/>
        <v>0</v>
      </c>
      <c r="AN802" s="137">
        <f t="shared" si="48"/>
        <v>0</v>
      </c>
      <c r="AO802" s="137">
        <f t="shared" si="48"/>
        <v>0</v>
      </c>
      <c r="AP802" s="137">
        <f t="shared" si="48"/>
        <v>0</v>
      </c>
      <c r="AQ802" s="137">
        <f t="shared" si="48"/>
        <v>0</v>
      </c>
      <c r="AR802" s="137">
        <f t="shared" si="48"/>
        <v>0</v>
      </c>
      <c r="AS802" s="137">
        <f t="shared" si="48"/>
        <v>0</v>
      </c>
      <c r="AT802" s="137">
        <f t="shared" si="48"/>
        <v>0</v>
      </c>
      <c r="AU802" s="137">
        <f t="shared" si="48"/>
        <v>0</v>
      </c>
      <c r="AV802" s="137">
        <f t="shared" si="48"/>
        <v>0</v>
      </c>
      <c r="AW802" s="137">
        <f t="shared" si="48"/>
        <v>0</v>
      </c>
      <c r="AX802" s="137">
        <f t="shared" si="48"/>
        <v>0</v>
      </c>
      <c r="AY802" s="137">
        <f t="shared" si="48"/>
        <v>0</v>
      </c>
      <c r="AZ802" s="137">
        <f t="shared" si="48"/>
        <v>0</v>
      </c>
      <c r="BA802" s="137">
        <f t="shared" si="48"/>
        <v>0</v>
      </c>
      <c r="BB802" s="137">
        <f t="shared" si="48"/>
        <v>0</v>
      </c>
      <c r="BC802" s="137">
        <f t="shared" si="48"/>
        <v>0</v>
      </c>
      <c r="BD802" s="137">
        <f t="shared" si="48"/>
        <v>0</v>
      </c>
      <c r="BE802" s="137">
        <f t="shared" si="48"/>
        <v>0</v>
      </c>
      <c r="BF802" s="137">
        <f t="shared" si="48"/>
        <v>0</v>
      </c>
      <c r="BG802" s="137">
        <f t="shared" si="48"/>
        <v>0</v>
      </c>
      <c r="BH802" s="137">
        <f t="shared" si="48"/>
        <v>0</v>
      </c>
      <c r="BI802" s="137">
        <f t="shared" si="48"/>
        <v>0</v>
      </c>
      <c r="BJ802" s="137">
        <f t="shared" si="48"/>
        <v>0</v>
      </c>
      <c r="BK802" s="137">
        <f t="shared" si="48"/>
        <v>0</v>
      </c>
      <c r="BL802" s="137">
        <f t="shared" si="48"/>
        <v>0</v>
      </c>
      <c r="BM802" s="137">
        <f t="shared" si="48"/>
        <v>0</v>
      </c>
      <c r="BN802" s="137">
        <f t="shared" si="48"/>
        <v>0</v>
      </c>
      <c r="BO802" s="137">
        <f t="shared" si="48"/>
        <v>0</v>
      </c>
      <c r="BP802" s="137">
        <f t="shared" si="48"/>
        <v>0</v>
      </c>
      <c r="BQ802" s="137">
        <f t="shared" ref="BQ802:CV802" si="49">SUM(BQ803:BQ817)</f>
        <v>0</v>
      </c>
      <c r="BR802" s="137">
        <f t="shared" si="49"/>
        <v>0</v>
      </c>
      <c r="BS802" s="137">
        <f t="shared" si="49"/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 t="shared" ref="E818:AJ818" si="50">SUM(E819:E878)</f>
        <v>0</v>
      </c>
      <c r="F818" s="137">
        <f t="shared" si="50"/>
        <v>0</v>
      </c>
      <c r="G818" s="137">
        <f t="shared" si="50"/>
        <v>0</v>
      </c>
      <c r="H818" s="137">
        <f t="shared" si="50"/>
        <v>0</v>
      </c>
      <c r="I818" s="137">
        <f t="shared" si="50"/>
        <v>0</v>
      </c>
      <c r="J818" s="137">
        <f t="shared" si="50"/>
        <v>0</v>
      </c>
      <c r="K818" s="137">
        <f t="shared" si="50"/>
        <v>0</v>
      </c>
      <c r="L818" s="137">
        <f t="shared" si="50"/>
        <v>0</v>
      </c>
      <c r="M818" s="137">
        <f t="shared" si="50"/>
        <v>0</v>
      </c>
      <c r="N818" s="137">
        <f t="shared" si="50"/>
        <v>0</v>
      </c>
      <c r="O818" s="137">
        <f t="shared" si="50"/>
        <v>0</v>
      </c>
      <c r="P818" s="137">
        <f t="shared" si="50"/>
        <v>0</v>
      </c>
      <c r="Q818" s="137">
        <f t="shared" si="50"/>
        <v>0</v>
      </c>
      <c r="R818" s="137">
        <f t="shared" si="50"/>
        <v>0</v>
      </c>
      <c r="S818" s="137">
        <f t="shared" si="50"/>
        <v>0</v>
      </c>
      <c r="T818" s="137">
        <f t="shared" si="50"/>
        <v>0</v>
      </c>
      <c r="U818" s="137">
        <f t="shared" si="50"/>
        <v>0</v>
      </c>
      <c r="V818" s="137">
        <f t="shared" si="50"/>
        <v>0</v>
      </c>
      <c r="W818" s="137">
        <f t="shared" si="50"/>
        <v>0</v>
      </c>
      <c r="X818" s="137">
        <f t="shared" si="50"/>
        <v>0</v>
      </c>
      <c r="Y818" s="137">
        <f t="shared" si="50"/>
        <v>0</v>
      </c>
      <c r="Z818" s="137">
        <f t="shared" si="50"/>
        <v>0</v>
      </c>
      <c r="AA818" s="137">
        <f t="shared" si="50"/>
        <v>0</v>
      </c>
      <c r="AB818" s="137">
        <f t="shared" si="50"/>
        <v>0</v>
      </c>
      <c r="AC818" s="137">
        <f t="shared" si="50"/>
        <v>0</v>
      </c>
      <c r="AD818" s="137">
        <f t="shared" si="50"/>
        <v>0</v>
      </c>
      <c r="AE818" s="137">
        <f t="shared" si="50"/>
        <v>0</v>
      </c>
      <c r="AF818" s="137">
        <f t="shared" si="50"/>
        <v>0</v>
      </c>
      <c r="AG818" s="137">
        <f t="shared" si="50"/>
        <v>0</v>
      </c>
      <c r="AH818" s="137">
        <f t="shared" si="50"/>
        <v>0</v>
      </c>
      <c r="AI818" s="137">
        <f t="shared" si="50"/>
        <v>0</v>
      </c>
      <c r="AJ818" s="137">
        <f t="shared" si="50"/>
        <v>0</v>
      </c>
      <c r="AK818" s="137">
        <f t="shared" ref="AK818:BP818" si="51">SUM(AK819:AK878)</f>
        <v>0</v>
      </c>
      <c r="AL818" s="137">
        <f t="shared" si="51"/>
        <v>0</v>
      </c>
      <c r="AM818" s="137">
        <f t="shared" si="51"/>
        <v>0</v>
      </c>
      <c r="AN818" s="137">
        <f t="shared" si="51"/>
        <v>0</v>
      </c>
      <c r="AO818" s="137">
        <f t="shared" si="51"/>
        <v>0</v>
      </c>
      <c r="AP818" s="137">
        <f t="shared" si="51"/>
        <v>0</v>
      </c>
      <c r="AQ818" s="137">
        <f t="shared" si="51"/>
        <v>0</v>
      </c>
      <c r="AR818" s="137">
        <f t="shared" si="51"/>
        <v>0</v>
      </c>
      <c r="AS818" s="137">
        <f t="shared" si="51"/>
        <v>0</v>
      </c>
      <c r="AT818" s="137">
        <f t="shared" si="51"/>
        <v>0</v>
      </c>
      <c r="AU818" s="137">
        <f t="shared" si="51"/>
        <v>0</v>
      </c>
      <c r="AV818" s="137">
        <f t="shared" si="51"/>
        <v>0</v>
      </c>
      <c r="AW818" s="137">
        <f t="shared" si="51"/>
        <v>0</v>
      </c>
      <c r="AX818" s="137">
        <f t="shared" si="51"/>
        <v>0</v>
      </c>
      <c r="AY818" s="137">
        <f t="shared" si="51"/>
        <v>0</v>
      </c>
      <c r="AZ818" s="137">
        <f t="shared" si="51"/>
        <v>0</v>
      </c>
      <c r="BA818" s="137">
        <f t="shared" si="51"/>
        <v>0</v>
      </c>
      <c r="BB818" s="137">
        <f t="shared" si="51"/>
        <v>0</v>
      </c>
      <c r="BC818" s="137">
        <f t="shared" si="51"/>
        <v>0</v>
      </c>
      <c r="BD818" s="137">
        <f t="shared" si="51"/>
        <v>0</v>
      </c>
      <c r="BE818" s="137">
        <f t="shared" si="51"/>
        <v>0</v>
      </c>
      <c r="BF818" s="137">
        <f t="shared" si="51"/>
        <v>0</v>
      </c>
      <c r="BG818" s="137">
        <f t="shared" si="51"/>
        <v>0</v>
      </c>
      <c r="BH818" s="137">
        <f t="shared" si="51"/>
        <v>0</v>
      </c>
      <c r="BI818" s="137">
        <f t="shared" si="51"/>
        <v>0</v>
      </c>
      <c r="BJ818" s="137">
        <f t="shared" si="51"/>
        <v>0</v>
      </c>
      <c r="BK818" s="137">
        <f t="shared" si="51"/>
        <v>0</v>
      </c>
      <c r="BL818" s="137">
        <f t="shared" si="51"/>
        <v>0</v>
      </c>
      <c r="BM818" s="137">
        <f t="shared" si="51"/>
        <v>0</v>
      </c>
      <c r="BN818" s="137">
        <f t="shared" si="51"/>
        <v>0</v>
      </c>
      <c r="BO818" s="137">
        <f t="shared" si="51"/>
        <v>0</v>
      </c>
      <c r="BP818" s="137">
        <f t="shared" si="51"/>
        <v>0</v>
      </c>
      <c r="BQ818" s="137">
        <f t="shared" ref="BQ818:CV818" si="52">SUM(BQ819:BQ878)</f>
        <v>0</v>
      </c>
      <c r="BR818" s="137">
        <f t="shared" si="52"/>
        <v>0</v>
      </c>
      <c r="BS818" s="137">
        <f t="shared" si="52"/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 t="shared" ref="E879:AJ879" si="53">SUM(E880:E944)</f>
        <v>0</v>
      </c>
      <c r="F879" s="137">
        <f t="shared" si="53"/>
        <v>0</v>
      </c>
      <c r="G879" s="137">
        <f t="shared" si="53"/>
        <v>0</v>
      </c>
      <c r="H879" s="137">
        <f t="shared" si="53"/>
        <v>0</v>
      </c>
      <c r="I879" s="137">
        <f t="shared" si="53"/>
        <v>0</v>
      </c>
      <c r="J879" s="137">
        <f t="shared" si="53"/>
        <v>0</v>
      </c>
      <c r="K879" s="137">
        <f t="shared" si="53"/>
        <v>0</v>
      </c>
      <c r="L879" s="137">
        <f t="shared" si="53"/>
        <v>0</v>
      </c>
      <c r="M879" s="137">
        <f t="shared" si="53"/>
        <v>0</v>
      </c>
      <c r="N879" s="137">
        <f t="shared" si="53"/>
        <v>0</v>
      </c>
      <c r="O879" s="137">
        <f t="shared" si="53"/>
        <v>0</v>
      </c>
      <c r="P879" s="137">
        <f t="shared" si="53"/>
        <v>0</v>
      </c>
      <c r="Q879" s="137">
        <f t="shared" si="53"/>
        <v>0</v>
      </c>
      <c r="R879" s="137">
        <f t="shared" si="53"/>
        <v>0</v>
      </c>
      <c r="S879" s="137">
        <f t="shared" si="53"/>
        <v>0</v>
      </c>
      <c r="T879" s="137">
        <f t="shared" si="53"/>
        <v>0</v>
      </c>
      <c r="U879" s="137">
        <f t="shared" si="53"/>
        <v>0</v>
      </c>
      <c r="V879" s="137">
        <f t="shared" si="53"/>
        <v>0</v>
      </c>
      <c r="W879" s="137">
        <f t="shared" si="53"/>
        <v>0</v>
      </c>
      <c r="X879" s="137">
        <f t="shared" si="53"/>
        <v>0</v>
      </c>
      <c r="Y879" s="137">
        <f t="shared" si="53"/>
        <v>0</v>
      </c>
      <c r="Z879" s="137">
        <f t="shared" si="53"/>
        <v>0</v>
      </c>
      <c r="AA879" s="137">
        <f t="shared" si="53"/>
        <v>0</v>
      </c>
      <c r="AB879" s="137">
        <f t="shared" si="53"/>
        <v>0</v>
      </c>
      <c r="AC879" s="137">
        <f t="shared" si="53"/>
        <v>0</v>
      </c>
      <c r="AD879" s="137">
        <f t="shared" si="53"/>
        <v>0</v>
      </c>
      <c r="AE879" s="137">
        <f t="shared" si="53"/>
        <v>0</v>
      </c>
      <c r="AF879" s="137">
        <f t="shared" si="53"/>
        <v>0</v>
      </c>
      <c r="AG879" s="137">
        <f t="shared" si="53"/>
        <v>0</v>
      </c>
      <c r="AH879" s="137">
        <f t="shared" si="53"/>
        <v>0</v>
      </c>
      <c r="AI879" s="137">
        <f t="shared" si="53"/>
        <v>0</v>
      </c>
      <c r="AJ879" s="137">
        <f t="shared" si="53"/>
        <v>0</v>
      </c>
      <c r="AK879" s="137">
        <f t="shared" ref="AK879:BP879" si="54">SUM(AK880:AK944)</f>
        <v>0</v>
      </c>
      <c r="AL879" s="137">
        <f t="shared" si="54"/>
        <v>0</v>
      </c>
      <c r="AM879" s="137">
        <f t="shared" si="54"/>
        <v>0</v>
      </c>
      <c r="AN879" s="137">
        <f t="shared" si="54"/>
        <v>0</v>
      </c>
      <c r="AO879" s="137">
        <f t="shared" si="54"/>
        <v>0</v>
      </c>
      <c r="AP879" s="137">
        <f t="shared" si="54"/>
        <v>0</v>
      </c>
      <c r="AQ879" s="137">
        <f t="shared" si="54"/>
        <v>0</v>
      </c>
      <c r="AR879" s="137">
        <f t="shared" si="54"/>
        <v>0</v>
      </c>
      <c r="AS879" s="137">
        <f t="shared" si="54"/>
        <v>0</v>
      </c>
      <c r="AT879" s="137">
        <f t="shared" si="54"/>
        <v>0</v>
      </c>
      <c r="AU879" s="137">
        <f t="shared" si="54"/>
        <v>0</v>
      </c>
      <c r="AV879" s="137">
        <f t="shared" si="54"/>
        <v>0</v>
      </c>
      <c r="AW879" s="137">
        <f t="shared" si="54"/>
        <v>0</v>
      </c>
      <c r="AX879" s="137">
        <f t="shared" si="54"/>
        <v>0</v>
      </c>
      <c r="AY879" s="137">
        <f t="shared" si="54"/>
        <v>0</v>
      </c>
      <c r="AZ879" s="137">
        <f t="shared" si="54"/>
        <v>0</v>
      </c>
      <c r="BA879" s="137">
        <f t="shared" si="54"/>
        <v>0</v>
      </c>
      <c r="BB879" s="137">
        <f t="shared" si="54"/>
        <v>0</v>
      </c>
      <c r="BC879" s="137">
        <f t="shared" si="54"/>
        <v>0</v>
      </c>
      <c r="BD879" s="137">
        <f t="shared" si="54"/>
        <v>0</v>
      </c>
      <c r="BE879" s="137">
        <f t="shared" si="54"/>
        <v>0</v>
      </c>
      <c r="BF879" s="137">
        <f t="shared" si="54"/>
        <v>0</v>
      </c>
      <c r="BG879" s="137">
        <f t="shared" si="54"/>
        <v>0</v>
      </c>
      <c r="BH879" s="137">
        <f t="shared" si="54"/>
        <v>0</v>
      </c>
      <c r="BI879" s="137">
        <f t="shared" si="54"/>
        <v>0</v>
      </c>
      <c r="BJ879" s="137">
        <f t="shared" si="54"/>
        <v>0</v>
      </c>
      <c r="BK879" s="137">
        <f t="shared" si="54"/>
        <v>0</v>
      </c>
      <c r="BL879" s="137">
        <f t="shared" si="54"/>
        <v>0</v>
      </c>
      <c r="BM879" s="137">
        <f t="shared" si="54"/>
        <v>0</v>
      </c>
      <c r="BN879" s="137">
        <f t="shared" si="54"/>
        <v>0</v>
      </c>
      <c r="BO879" s="137">
        <f t="shared" si="54"/>
        <v>0</v>
      </c>
      <c r="BP879" s="137">
        <f t="shared" si="54"/>
        <v>0</v>
      </c>
      <c r="BQ879" s="137">
        <f t="shared" ref="BQ879:CV879" si="55">SUM(BQ880:BQ944)</f>
        <v>0</v>
      </c>
      <c r="BR879" s="137">
        <f t="shared" si="55"/>
        <v>0</v>
      </c>
      <c r="BS879" s="137">
        <f t="shared" si="55"/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 t="shared" ref="E945:AJ945" si="56">SUM(E946:E1051)</f>
        <v>0</v>
      </c>
      <c r="F945" s="137">
        <f t="shared" si="56"/>
        <v>0</v>
      </c>
      <c r="G945" s="137">
        <f t="shared" si="56"/>
        <v>0</v>
      </c>
      <c r="H945" s="137">
        <f t="shared" si="56"/>
        <v>0</v>
      </c>
      <c r="I945" s="137">
        <f t="shared" si="56"/>
        <v>0</v>
      </c>
      <c r="J945" s="137">
        <f t="shared" si="56"/>
        <v>0</v>
      </c>
      <c r="K945" s="137">
        <f t="shared" si="56"/>
        <v>0</v>
      </c>
      <c r="L945" s="137">
        <f t="shared" si="56"/>
        <v>0</v>
      </c>
      <c r="M945" s="137">
        <f t="shared" si="56"/>
        <v>0</v>
      </c>
      <c r="N945" s="137">
        <f t="shared" si="56"/>
        <v>0</v>
      </c>
      <c r="O945" s="137">
        <f t="shared" si="56"/>
        <v>0</v>
      </c>
      <c r="P945" s="137">
        <f t="shared" si="56"/>
        <v>0</v>
      </c>
      <c r="Q945" s="137">
        <f t="shared" si="56"/>
        <v>0</v>
      </c>
      <c r="R945" s="137">
        <f t="shared" si="56"/>
        <v>0</v>
      </c>
      <c r="S945" s="137">
        <f t="shared" si="56"/>
        <v>0</v>
      </c>
      <c r="T945" s="137">
        <f t="shared" si="56"/>
        <v>0</v>
      </c>
      <c r="U945" s="137">
        <f t="shared" si="56"/>
        <v>0</v>
      </c>
      <c r="V945" s="137">
        <f t="shared" si="56"/>
        <v>0</v>
      </c>
      <c r="W945" s="137">
        <f t="shared" si="56"/>
        <v>0</v>
      </c>
      <c r="X945" s="137">
        <f t="shared" si="56"/>
        <v>0</v>
      </c>
      <c r="Y945" s="137">
        <f t="shared" si="56"/>
        <v>0</v>
      </c>
      <c r="Z945" s="137">
        <f t="shared" si="56"/>
        <v>0</v>
      </c>
      <c r="AA945" s="137">
        <f t="shared" si="56"/>
        <v>0</v>
      </c>
      <c r="AB945" s="137">
        <f t="shared" si="56"/>
        <v>0</v>
      </c>
      <c r="AC945" s="137">
        <f t="shared" si="56"/>
        <v>0</v>
      </c>
      <c r="AD945" s="137">
        <f t="shared" si="56"/>
        <v>0</v>
      </c>
      <c r="AE945" s="137">
        <f t="shared" si="56"/>
        <v>0</v>
      </c>
      <c r="AF945" s="137">
        <f t="shared" si="56"/>
        <v>0</v>
      </c>
      <c r="AG945" s="137">
        <f t="shared" si="56"/>
        <v>0</v>
      </c>
      <c r="AH945" s="137">
        <f t="shared" si="56"/>
        <v>0</v>
      </c>
      <c r="AI945" s="137">
        <f t="shared" si="56"/>
        <v>0</v>
      </c>
      <c r="AJ945" s="137">
        <f t="shared" si="56"/>
        <v>0</v>
      </c>
      <c r="AK945" s="137">
        <f t="shared" ref="AK945:BP945" si="57">SUM(AK946:AK1051)</f>
        <v>0</v>
      </c>
      <c r="AL945" s="137">
        <f t="shared" si="57"/>
        <v>0</v>
      </c>
      <c r="AM945" s="137">
        <f t="shared" si="57"/>
        <v>0</v>
      </c>
      <c r="AN945" s="137">
        <f t="shared" si="57"/>
        <v>0</v>
      </c>
      <c r="AO945" s="137">
        <f t="shared" si="57"/>
        <v>0</v>
      </c>
      <c r="AP945" s="137">
        <f t="shared" si="57"/>
        <v>0</v>
      </c>
      <c r="AQ945" s="137">
        <f t="shared" si="57"/>
        <v>0</v>
      </c>
      <c r="AR945" s="137">
        <f t="shared" si="57"/>
        <v>0</v>
      </c>
      <c r="AS945" s="137">
        <f t="shared" si="57"/>
        <v>0</v>
      </c>
      <c r="AT945" s="137">
        <f t="shared" si="57"/>
        <v>0</v>
      </c>
      <c r="AU945" s="137">
        <f t="shared" si="57"/>
        <v>0</v>
      </c>
      <c r="AV945" s="137">
        <f t="shared" si="57"/>
        <v>0</v>
      </c>
      <c r="AW945" s="137">
        <f t="shared" si="57"/>
        <v>0</v>
      </c>
      <c r="AX945" s="137">
        <f t="shared" si="57"/>
        <v>0</v>
      </c>
      <c r="AY945" s="137">
        <f t="shared" si="57"/>
        <v>0</v>
      </c>
      <c r="AZ945" s="137">
        <f t="shared" si="57"/>
        <v>0</v>
      </c>
      <c r="BA945" s="137">
        <f t="shared" si="57"/>
        <v>0</v>
      </c>
      <c r="BB945" s="137">
        <f t="shared" si="57"/>
        <v>0</v>
      </c>
      <c r="BC945" s="137">
        <f t="shared" si="57"/>
        <v>0</v>
      </c>
      <c r="BD945" s="137">
        <f t="shared" si="57"/>
        <v>0</v>
      </c>
      <c r="BE945" s="137">
        <f t="shared" si="57"/>
        <v>0</v>
      </c>
      <c r="BF945" s="137">
        <f t="shared" si="57"/>
        <v>0</v>
      </c>
      <c r="BG945" s="137">
        <f t="shared" si="57"/>
        <v>0</v>
      </c>
      <c r="BH945" s="137">
        <f t="shared" si="57"/>
        <v>0</v>
      </c>
      <c r="BI945" s="137">
        <f t="shared" si="57"/>
        <v>0</v>
      </c>
      <c r="BJ945" s="137">
        <f t="shared" si="57"/>
        <v>0</v>
      </c>
      <c r="BK945" s="137">
        <f t="shared" si="57"/>
        <v>0</v>
      </c>
      <c r="BL945" s="137">
        <f t="shared" si="57"/>
        <v>0</v>
      </c>
      <c r="BM945" s="137">
        <f t="shared" si="57"/>
        <v>0</v>
      </c>
      <c r="BN945" s="137">
        <f t="shared" si="57"/>
        <v>0</v>
      </c>
      <c r="BO945" s="137">
        <f t="shared" si="57"/>
        <v>0</v>
      </c>
      <c r="BP945" s="137">
        <f t="shared" si="57"/>
        <v>0</v>
      </c>
      <c r="BQ945" s="137">
        <f t="shared" ref="BQ945:CV945" si="58">SUM(BQ946:BQ1051)</f>
        <v>0</v>
      </c>
      <c r="BR945" s="137">
        <f t="shared" si="58"/>
        <v>0</v>
      </c>
      <c r="BS945" s="137">
        <f t="shared" si="58"/>
        <v>0</v>
      </c>
    </row>
    <row r="946" spans="1:71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 t="shared" ref="E1052:AJ1052" si="59">SUM(E1053:E1079)</f>
        <v>0</v>
      </c>
      <c r="F1052" s="137">
        <f t="shared" si="59"/>
        <v>0</v>
      </c>
      <c r="G1052" s="137">
        <f t="shared" si="59"/>
        <v>0</v>
      </c>
      <c r="H1052" s="137">
        <f t="shared" si="59"/>
        <v>0</v>
      </c>
      <c r="I1052" s="137">
        <f t="shared" si="59"/>
        <v>0</v>
      </c>
      <c r="J1052" s="137">
        <f t="shared" si="59"/>
        <v>0</v>
      </c>
      <c r="K1052" s="137">
        <f t="shared" si="59"/>
        <v>0</v>
      </c>
      <c r="L1052" s="137">
        <f t="shared" si="59"/>
        <v>0</v>
      </c>
      <c r="M1052" s="137">
        <f t="shared" si="59"/>
        <v>0</v>
      </c>
      <c r="N1052" s="137">
        <f t="shared" si="59"/>
        <v>0</v>
      </c>
      <c r="O1052" s="137">
        <f t="shared" si="59"/>
        <v>0</v>
      </c>
      <c r="P1052" s="137">
        <f t="shared" si="59"/>
        <v>0</v>
      </c>
      <c r="Q1052" s="137">
        <f t="shared" si="59"/>
        <v>0</v>
      </c>
      <c r="R1052" s="137">
        <f t="shared" si="59"/>
        <v>0</v>
      </c>
      <c r="S1052" s="137">
        <f t="shared" si="59"/>
        <v>0</v>
      </c>
      <c r="T1052" s="137">
        <f t="shared" si="59"/>
        <v>0</v>
      </c>
      <c r="U1052" s="137">
        <f t="shared" si="59"/>
        <v>0</v>
      </c>
      <c r="V1052" s="137">
        <f t="shared" si="59"/>
        <v>0</v>
      </c>
      <c r="W1052" s="137">
        <f t="shared" si="59"/>
        <v>0</v>
      </c>
      <c r="X1052" s="137">
        <f t="shared" si="59"/>
        <v>0</v>
      </c>
      <c r="Y1052" s="137">
        <f t="shared" si="59"/>
        <v>0</v>
      </c>
      <c r="Z1052" s="137">
        <f t="shared" si="59"/>
        <v>0</v>
      </c>
      <c r="AA1052" s="137">
        <f t="shared" si="59"/>
        <v>0</v>
      </c>
      <c r="AB1052" s="137">
        <f t="shared" si="59"/>
        <v>0</v>
      </c>
      <c r="AC1052" s="137">
        <f t="shared" si="59"/>
        <v>0</v>
      </c>
      <c r="AD1052" s="137">
        <f t="shared" si="59"/>
        <v>0</v>
      </c>
      <c r="AE1052" s="137">
        <f t="shared" si="59"/>
        <v>0</v>
      </c>
      <c r="AF1052" s="137">
        <f t="shared" si="59"/>
        <v>0</v>
      </c>
      <c r="AG1052" s="137">
        <f t="shared" si="59"/>
        <v>0</v>
      </c>
      <c r="AH1052" s="137">
        <f t="shared" si="59"/>
        <v>0</v>
      </c>
      <c r="AI1052" s="137">
        <f t="shared" si="59"/>
        <v>0</v>
      </c>
      <c r="AJ1052" s="137">
        <f t="shared" si="59"/>
        <v>0</v>
      </c>
      <c r="AK1052" s="137">
        <f t="shared" ref="AK1052:BP1052" si="60">SUM(AK1053:AK1079)</f>
        <v>0</v>
      </c>
      <c r="AL1052" s="137">
        <f t="shared" si="60"/>
        <v>0</v>
      </c>
      <c r="AM1052" s="137">
        <f t="shared" si="60"/>
        <v>0</v>
      </c>
      <c r="AN1052" s="137">
        <f t="shared" si="60"/>
        <v>0</v>
      </c>
      <c r="AO1052" s="137">
        <f t="shared" si="60"/>
        <v>0</v>
      </c>
      <c r="AP1052" s="137">
        <f t="shared" si="60"/>
        <v>0</v>
      </c>
      <c r="AQ1052" s="137">
        <f t="shared" si="60"/>
        <v>0</v>
      </c>
      <c r="AR1052" s="137">
        <f t="shared" si="60"/>
        <v>0</v>
      </c>
      <c r="AS1052" s="137">
        <f t="shared" si="60"/>
        <v>0</v>
      </c>
      <c r="AT1052" s="137">
        <f t="shared" si="60"/>
        <v>0</v>
      </c>
      <c r="AU1052" s="137">
        <f t="shared" si="60"/>
        <v>0</v>
      </c>
      <c r="AV1052" s="137">
        <f t="shared" si="60"/>
        <v>0</v>
      </c>
      <c r="AW1052" s="137">
        <f t="shared" si="60"/>
        <v>0</v>
      </c>
      <c r="AX1052" s="137">
        <f t="shared" si="60"/>
        <v>0</v>
      </c>
      <c r="AY1052" s="137">
        <f t="shared" si="60"/>
        <v>0</v>
      </c>
      <c r="AZ1052" s="137">
        <f t="shared" si="60"/>
        <v>0</v>
      </c>
      <c r="BA1052" s="137">
        <f t="shared" si="60"/>
        <v>0</v>
      </c>
      <c r="BB1052" s="137">
        <f t="shared" si="60"/>
        <v>0</v>
      </c>
      <c r="BC1052" s="137">
        <f t="shared" si="60"/>
        <v>0</v>
      </c>
      <c r="BD1052" s="137">
        <f t="shared" si="60"/>
        <v>0</v>
      </c>
      <c r="BE1052" s="137">
        <f t="shared" si="60"/>
        <v>0</v>
      </c>
      <c r="BF1052" s="137">
        <f t="shared" si="60"/>
        <v>0</v>
      </c>
      <c r="BG1052" s="137">
        <f t="shared" si="60"/>
        <v>0</v>
      </c>
      <c r="BH1052" s="137">
        <f t="shared" si="60"/>
        <v>0</v>
      </c>
      <c r="BI1052" s="137">
        <f t="shared" si="60"/>
        <v>0</v>
      </c>
      <c r="BJ1052" s="137">
        <f t="shared" si="60"/>
        <v>0</v>
      </c>
      <c r="BK1052" s="137">
        <f t="shared" si="60"/>
        <v>0</v>
      </c>
      <c r="BL1052" s="137">
        <f t="shared" si="60"/>
        <v>0</v>
      </c>
      <c r="BM1052" s="137">
        <f t="shared" si="60"/>
        <v>0</v>
      </c>
      <c r="BN1052" s="137">
        <f t="shared" si="60"/>
        <v>0</v>
      </c>
      <c r="BO1052" s="137">
        <f t="shared" si="60"/>
        <v>0</v>
      </c>
      <c r="BP1052" s="137">
        <f t="shared" si="60"/>
        <v>0</v>
      </c>
      <c r="BQ1052" s="137">
        <f t="shared" ref="BQ1052:CV1052" si="61">SUM(BQ1053:BQ1079)</f>
        <v>0</v>
      </c>
      <c r="BR1052" s="137">
        <f t="shared" si="61"/>
        <v>0</v>
      </c>
      <c r="BS1052" s="137">
        <f t="shared" si="61"/>
        <v>0</v>
      </c>
    </row>
    <row r="1053" spans="1:71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3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3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3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3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3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3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3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3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3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3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3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3">
      <c r="A1694" s="109">
        <v>1681</v>
      </c>
      <c r="B1694" s="77"/>
      <c r="C1694" s="108" t="s">
        <v>173</v>
      </c>
      <c r="D1694" s="56"/>
      <c r="E1694" s="142">
        <f t="shared" ref="E1694:AJ1694" si="62">SUM(E13,E44,E110,E132,E154,E238,E285,E415,E466,E537,E548,E592,E645,E710,E736,E802,E818,E879,E945,E1052,E1081:E1693)</f>
        <v>34</v>
      </c>
      <c r="F1694" s="142">
        <f t="shared" si="62"/>
        <v>34</v>
      </c>
      <c r="G1694" s="142">
        <f t="shared" si="62"/>
        <v>0</v>
      </c>
      <c r="H1694" s="142">
        <f t="shared" si="62"/>
        <v>3</v>
      </c>
      <c r="I1694" s="142">
        <f t="shared" si="62"/>
        <v>6</v>
      </c>
      <c r="J1694" s="142">
        <f t="shared" si="62"/>
        <v>0</v>
      </c>
      <c r="K1694" s="142">
        <f t="shared" si="62"/>
        <v>0</v>
      </c>
      <c r="L1694" s="142">
        <f t="shared" si="62"/>
        <v>1</v>
      </c>
      <c r="M1694" s="142">
        <f t="shared" si="62"/>
        <v>0</v>
      </c>
      <c r="N1694" s="142">
        <f t="shared" si="62"/>
        <v>1</v>
      </c>
      <c r="O1694" s="142">
        <f t="shared" si="62"/>
        <v>0</v>
      </c>
      <c r="P1694" s="142">
        <f t="shared" si="62"/>
        <v>5</v>
      </c>
      <c r="Q1694" s="142">
        <f t="shared" si="62"/>
        <v>4</v>
      </c>
      <c r="R1694" s="142">
        <f t="shared" si="62"/>
        <v>18</v>
      </c>
      <c r="S1694" s="142">
        <f t="shared" si="62"/>
        <v>5</v>
      </c>
      <c r="T1694" s="142">
        <f t="shared" si="62"/>
        <v>1</v>
      </c>
      <c r="U1694" s="142">
        <f t="shared" si="62"/>
        <v>4</v>
      </c>
      <c r="V1694" s="142">
        <f t="shared" si="62"/>
        <v>0</v>
      </c>
      <c r="W1694" s="142">
        <f t="shared" si="62"/>
        <v>0</v>
      </c>
      <c r="X1694" s="142">
        <f t="shared" si="62"/>
        <v>0</v>
      </c>
      <c r="Y1694" s="142">
        <f t="shared" si="62"/>
        <v>0</v>
      </c>
      <c r="Z1694" s="142">
        <f t="shared" si="62"/>
        <v>4</v>
      </c>
      <c r="AA1694" s="142">
        <f t="shared" si="62"/>
        <v>0</v>
      </c>
      <c r="AB1694" s="142">
        <f t="shared" si="62"/>
        <v>0</v>
      </c>
      <c r="AC1694" s="142">
        <f t="shared" si="62"/>
        <v>0</v>
      </c>
      <c r="AD1694" s="142">
        <f t="shared" si="62"/>
        <v>0</v>
      </c>
      <c r="AE1694" s="142">
        <f t="shared" si="62"/>
        <v>0</v>
      </c>
      <c r="AF1694" s="142">
        <f t="shared" si="62"/>
        <v>1</v>
      </c>
      <c r="AG1694" s="142">
        <f t="shared" si="62"/>
        <v>0</v>
      </c>
      <c r="AH1694" s="142">
        <f t="shared" si="62"/>
        <v>0</v>
      </c>
      <c r="AI1694" s="142">
        <f t="shared" si="62"/>
        <v>3</v>
      </c>
      <c r="AJ1694" s="142">
        <f t="shared" si="62"/>
        <v>0</v>
      </c>
      <c r="AK1694" s="142">
        <f t="shared" ref="AK1694:BP1694" si="63">SUM(AK13,AK44,AK110,AK132,AK154,AK238,AK285,AK415,AK466,AK537,AK548,AK592,AK645,AK710,AK736,AK802,AK818,AK879,AK945,AK1052,AK1081:AK1693)</f>
        <v>22</v>
      </c>
      <c r="AL1694" s="142">
        <f t="shared" si="63"/>
        <v>5</v>
      </c>
      <c r="AM1694" s="142">
        <f t="shared" si="63"/>
        <v>0</v>
      </c>
      <c r="AN1694" s="142">
        <f t="shared" si="63"/>
        <v>0</v>
      </c>
      <c r="AO1694" s="142">
        <f t="shared" si="63"/>
        <v>1</v>
      </c>
      <c r="AP1694" s="142">
        <f t="shared" si="63"/>
        <v>0</v>
      </c>
      <c r="AQ1694" s="142">
        <f t="shared" si="63"/>
        <v>13</v>
      </c>
      <c r="AR1694" s="142">
        <f t="shared" si="63"/>
        <v>8</v>
      </c>
      <c r="AS1694" s="142">
        <f t="shared" si="63"/>
        <v>12</v>
      </c>
      <c r="AT1694" s="142">
        <f t="shared" si="63"/>
        <v>0</v>
      </c>
      <c r="AU1694" s="142">
        <f t="shared" si="63"/>
        <v>0</v>
      </c>
      <c r="AV1694" s="142">
        <f t="shared" si="63"/>
        <v>0</v>
      </c>
      <c r="AW1694" s="142">
        <f t="shared" si="63"/>
        <v>13</v>
      </c>
      <c r="AX1694" s="142">
        <f t="shared" si="63"/>
        <v>0</v>
      </c>
      <c r="AY1694" s="142">
        <f t="shared" si="63"/>
        <v>5</v>
      </c>
      <c r="AZ1694" s="142">
        <f t="shared" si="63"/>
        <v>2</v>
      </c>
      <c r="BA1694" s="142">
        <f t="shared" si="63"/>
        <v>2</v>
      </c>
      <c r="BB1694" s="142">
        <f t="shared" si="63"/>
        <v>1</v>
      </c>
      <c r="BC1694" s="142">
        <f t="shared" si="63"/>
        <v>0</v>
      </c>
      <c r="BD1694" s="142">
        <f t="shared" si="63"/>
        <v>0</v>
      </c>
      <c r="BE1694" s="142">
        <f t="shared" si="63"/>
        <v>4</v>
      </c>
      <c r="BF1694" s="142">
        <f t="shared" si="63"/>
        <v>1</v>
      </c>
      <c r="BG1694" s="142">
        <f t="shared" si="63"/>
        <v>0</v>
      </c>
      <c r="BH1694" s="142">
        <f t="shared" si="63"/>
        <v>0</v>
      </c>
      <c r="BI1694" s="142">
        <f t="shared" si="63"/>
        <v>0</v>
      </c>
      <c r="BJ1694" s="142">
        <f t="shared" si="63"/>
        <v>2</v>
      </c>
      <c r="BK1694" s="142">
        <f t="shared" si="63"/>
        <v>0</v>
      </c>
      <c r="BL1694" s="142">
        <f t="shared" si="63"/>
        <v>0</v>
      </c>
      <c r="BM1694" s="142">
        <f t="shared" si="63"/>
        <v>0</v>
      </c>
      <c r="BN1694" s="142">
        <f t="shared" si="63"/>
        <v>0</v>
      </c>
      <c r="BO1694" s="142">
        <f t="shared" si="63"/>
        <v>2</v>
      </c>
      <c r="BP1694" s="142">
        <f t="shared" si="63"/>
        <v>0</v>
      </c>
      <c r="BQ1694" s="142">
        <f t="shared" ref="BQ1694:CV1694" si="64">SUM(BQ13,BQ44,BQ110,BQ132,BQ154,BQ238,BQ285,BQ415,BQ466,BQ537,BQ548,BQ592,BQ645,BQ710,BQ736,BQ802,BQ818,BQ879,BQ945,BQ1052,BQ1081:BQ1693)</f>
        <v>0</v>
      </c>
      <c r="BR1694" s="142">
        <f t="shared" si="64"/>
        <v>1</v>
      </c>
      <c r="BS1694" s="142">
        <f t="shared" si="64"/>
        <v>0</v>
      </c>
    </row>
    <row r="1695" spans="1:73" ht="24">
      <c r="A1695" s="109">
        <v>1682</v>
      </c>
      <c r="B1695" s="225" t="s">
        <v>23</v>
      </c>
      <c r="C1695" s="63" t="s">
        <v>2452</v>
      </c>
      <c r="D1695" s="56"/>
      <c r="E1695" s="142">
        <v>9</v>
      </c>
      <c r="F1695" s="142">
        <v>9</v>
      </c>
      <c r="G1695" s="142"/>
      <c r="H1695" s="142"/>
      <c r="I1695" s="142"/>
      <c r="J1695" s="142"/>
      <c r="K1695" s="142"/>
      <c r="L1695" s="142">
        <v>1</v>
      </c>
      <c r="M1695" s="142"/>
      <c r="N1695" s="142"/>
      <c r="O1695" s="142"/>
      <c r="P1695" s="142">
        <v>2</v>
      </c>
      <c r="Q1695" s="142"/>
      <c r="R1695" s="142">
        <v>4</v>
      </c>
      <c r="S1695" s="142">
        <v>2</v>
      </c>
      <c r="T1695" s="142">
        <v>1</v>
      </c>
      <c r="U1695" s="142">
        <v>2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5</v>
      </c>
      <c r="AL1695" s="142"/>
      <c r="AM1695" s="142"/>
      <c r="AN1695" s="142"/>
      <c r="AO1695" s="142"/>
      <c r="AP1695" s="142"/>
      <c r="AQ1695" s="142">
        <v>3</v>
      </c>
      <c r="AR1695" s="142">
        <v>3</v>
      </c>
      <c r="AS1695" s="142">
        <v>3</v>
      </c>
      <c r="AT1695" s="142"/>
      <c r="AU1695" s="142"/>
      <c r="AV1695" s="142"/>
      <c r="AW1695" s="142">
        <v>3</v>
      </c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3">
      <c r="A1696" s="109">
        <v>1683</v>
      </c>
      <c r="B1696" s="225"/>
      <c r="C1696" s="63" t="s">
        <v>2453</v>
      </c>
      <c r="D1696" s="56"/>
      <c r="E1696" s="142">
        <v>3</v>
      </c>
      <c r="F1696" s="142">
        <v>3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>
        <v>1</v>
      </c>
      <c r="Q1696" s="142"/>
      <c r="R1696" s="142">
        <v>2</v>
      </c>
      <c r="S1696" s="142"/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/>
      <c r="AJ1696" s="142"/>
      <c r="AK1696" s="142">
        <v>2</v>
      </c>
      <c r="AL1696" s="142">
        <v>1</v>
      </c>
      <c r="AM1696" s="142"/>
      <c r="AN1696" s="142"/>
      <c r="AO1696" s="142"/>
      <c r="AP1696" s="142"/>
      <c r="AQ1696" s="142">
        <v>1</v>
      </c>
      <c r="AR1696" s="142">
        <v>2</v>
      </c>
      <c r="AS1696" s="142"/>
      <c r="AT1696" s="142"/>
      <c r="AU1696" s="142"/>
      <c r="AV1696" s="142"/>
      <c r="AW1696" s="142"/>
      <c r="AX1696" s="142"/>
      <c r="AY1696" s="142">
        <v>1</v>
      </c>
      <c r="AZ1696" s="142"/>
      <c r="BA1696" s="142">
        <v>1</v>
      </c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>
      <c r="A1697" s="109">
        <v>1684</v>
      </c>
      <c r="B1697" s="225"/>
      <c r="C1697" s="63" t="s">
        <v>177</v>
      </c>
      <c r="D1697" s="57" t="s">
        <v>2555</v>
      </c>
      <c r="E1697" s="142">
        <v>22</v>
      </c>
      <c r="F1697" s="142">
        <v>22</v>
      </c>
      <c r="G1697" s="142"/>
      <c r="H1697" s="142">
        <v>3</v>
      </c>
      <c r="I1697" s="142">
        <v>6</v>
      </c>
      <c r="J1697" s="142"/>
      <c r="K1697" s="142"/>
      <c r="L1697" s="142"/>
      <c r="M1697" s="142"/>
      <c r="N1697" s="142">
        <v>1</v>
      </c>
      <c r="O1697" s="142"/>
      <c r="P1697" s="142">
        <v>2</v>
      </c>
      <c r="Q1697" s="142">
        <v>4</v>
      </c>
      <c r="R1697" s="142">
        <v>12</v>
      </c>
      <c r="S1697" s="142">
        <v>3</v>
      </c>
      <c r="T1697" s="142"/>
      <c r="U1697" s="142">
        <v>1</v>
      </c>
      <c r="V1697" s="142"/>
      <c r="W1697" s="142"/>
      <c r="X1697" s="142"/>
      <c r="Y1697" s="142"/>
      <c r="Z1697" s="142">
        <v>3</v>
      </c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>
        <v>2</v>
      </c>
      <c r="AJ1697" s="142"/>
      <c r="AK1697" s="142">
        <v>15</v>
      </c>
      <c r="AL1697" s="142">
        <v>4</v>
      </c>
      <c r="AM1697" s="142"/>
      <c r="AN1697" s="142"/>
      <c r="AO1697" s="142">
        <v>1</v>
      </c>
      <c r="AP1697" s="142"/>
      <c r="AQ1697" s="142">
        <v>9</v>
      </c>
      <c r="AR1697" s="142">
        <v>3</v>
      </c>
      <c r="AS1697" s="142">
        <v>9</v>
      </c>
      <c r="AT1697" s="142"/>
      <c r="AU1697" s="142"/>
      <c r="AV1697" s="142"/>
      <c r="AW1697" s="142">
        <v>10</v>
      </c>
      <c r="AX1697" s="142"/>
      <c r="AY1697" s="142">
        <v>4</v>
      </c>
      <c r="AZ1697" s="142">
        <v>2</v>
      </c>
      <c r="BA1697" s="142">
        <v>1</v>
      </c>
      <c r="BB1697" s="142">
        <v>1</v>
      </c>
      <c r="BC1697" s="142"/>
      <c r="BD1697" s="142"/>
      <c r="BE1697" s="142">
        <v>3</v>
      </c>
      <c r="BF1697" s="142">
        <v>1</v>
      </c>
      <c r="BG1697" s="142"/>
      <c r="BH1697" s="142"/>
      <c r="BI1697" s="142"/>
      <c r="BJ1697" s="142">
        <v>2</v>
      </c>
      <c r="BK1697" s="142"/>
      <c r="BL1697" s="142"/>
      <c r="BM1697" s="142"/>
      <c r="BN1697" s="142"/>
      <c r="BO1697" s="142">
        <v>1</v>
      </c>
      <c r="BP1697" s="142"/>
      <c r="BQ1697" s="142"/>
      <c r="BR1697" s="142">
        <v>1</v>
      </c>
      <c r="BS1697" s="142"/>
    </row>
    <row r="1698" spans="1:71">
      <c r="A1698" s="109">
        <v>1685</v>
      </c>
      <c r="B1698" s="225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25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>
      <c r="A1700" s="109">
        <v>1687</v>
      </c>
      <c r="B1700" s="225"/>
      <c r="C1700" s="64" t="s">
        <v>182</v>
      </c>
      <c r="D1700" s="82"/>
      <c r="E1700" s="142">
        <v>3</v>
      </c>
      <c r="F1700" s="142">
        <v>3</v>
      </c>
      <c r="G1700" s="142"/>
      <c r="H1700" s="142">
        <v>3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3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>
        <v>1</v>
      </c>
      <c r="AR1700" s="142"/>
      <c r="AS1700" s="142">
        <v>2</v>
      </c>
      <c r="AT1700" s="142"/>
      <c r="AU1700" s="142"/>
      <c r="AV1700" s="142"/>
      <c r="AW1700" s="142">
        <v>1</v>
      </c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>
      <c r="A1701" s="109">
        <v>1688</v>
      </c>
      <c r="B1701" s="225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>
        <v>1</v>
      </c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25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>
      <c r="A1703" s="109">
        <v>1690</v>
      </c>
      <c r="B1703" s="225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>
      <c r="A1704" s="109">
        <v>1691</v>
      </c>
      <c r="B1704" s="225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>
      <c r="A1705" s="109">
        <v>1692</v>
      </c>
      <c r="B1705" s="225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1:71">
      <c r="BK1706" s="79"/>
      <c r="BO1706" s="90"/>
      <c r="BP1706" s="90"/>
      <c r="BQ1706" s="90"/>
      <c r="BR1706" s="90"/>
    </row>
    <row r="1707" spans="1:71" ht="22.5" customHeight="1">
      <c r="BG1707" s="260" t="s">
        <v>2304</v>
      </c>
      <c r="BH1707" s="260"/>
      <c r="BI1707" s="40" t="s">
        <v>2555</v>
      </c>
      <c r="BJ1707" s="40" t="s">
        <v>2555</v>
      </c>
      <c r="BK1707" s="40" t="s">
        <v>2555</v>
      </c>
      <c r="BL1707" s="89"/>
      <c r="BM1707" s="218" t="s">
        <v>2556</v>
      </c>
      <c r="BN1707" s="218"/>
      <c r="BO1707" s="249"/>
      <c r="BP1707" s="79"/>
      <c r="BQ1707" s="79"/>
      <c r="BR1707" s="79"/>
    </row>
    <row r="1708" spans="1:71" ht="22.5" customHeight="1">
      <c r="BG1708" s="33" t="s">
        <v>2555</v>
      </c>
      <c r="BH1708" s="33" t="s">
        <v>2555</v>
      </c>
      <c r="BI1708" s="210" t="s">
        <v>131</v>
      </c>
      <c r="BJ1708" s="210"/>
      <c r="BK1708" s="210"/>
      <c r="BL1708" s="75"/>
      <c r="BM1708" s="250" t="s">
        <v>132</v>
      </c>
      <c r="BN1708" s="250"/>
      <c r="BO1708" s="251"/>
      <c r="BP1708" s="79"/>
      <c r="BQ1708" s="79"/>
      <c r="BR1708" s="79"/>
    </row>
    <row r="1709" spans="1:71" ht="22.5" customHeight="1">
      <c r="BG1709" s="255" t="s">
        <v>136</v>
      </c>
      <c r="BH1709" s="255"/>
      <c r="BI1709" s="254" t="s">
        <v>2555</v>
      </c>
      <c r="BJ1709" s="254"/>
      <c r="BK1709" s="254"/>
      <c r="BL1709" s="32" t="s">
        <v>2555</v>
      </c>
      <c r="BM1709" s="218" t="s">
        <v>2557</v>
      </c>
      <c r="BN1709" s="218"/>
      <c r="BO1709" s="218"/>
    </row>
    <row r="1710" spans="1:71" ht="32.25" customHeight="1">
      <c r="BG1710" s="79"/>
      <c r="BH1710" s="79"/>
      <c r="BI1710" s="210" t="s">
        <v>131</v>
      </c>
      <c r="BJ1710" s="210"/>
      <c r="BK1710" s="210"/>
      <c r="BL1710" s="79"/>
      <c r="BM1710" s="210" t="s">
        <v>132</v>
      </c>
      <c r="BN1710" s="210"/>
      <c r="BO1710" s="210"/>
    </row>
    <row r="1711" spans="1:71">
      <c r="BG1711" s="35" t="s">
        <v>134</v>
      </c>
      <c r="BH1711" s="252" t="s">
        <v>2558</v>
      </c>
      <c r="BI1711" s="252"/>
      <c r="BJ1711" s="252"/>
    </row>
    <row r="1712" spans="1:71">
      <c r="BG1712" s="253" t="s">
        <v>135</v>
      </c>
      <c r="BH1712" s="253"/>
      <c r="BI1712" s="253"/>
      <c r="BJ1712" s="215" t="s">
        <v>2559</v>
      </c>
      <c r="BK1712" s="215"/>
      <c r="BL1712" s="215"/>
      <c r="BM1712" s="215"/>
    </row>
    <row r="1713" spans="59:63">
      <c r="BG1713" s="35" t="s">
        <v>133</v>
      </c>
      <c r="BH1713" s="35" t="s">
        <v>2555</v>
      </c>
      <c r="BI1713" s="256" t="s">
        <v>2560</v>
      </c>
      <c r="BJ1713" s="256"/>
      <c r="BK1713" s="256"/>
    </row>
    <row r="1714" spans="59:63">
      <c r="BG1714" s="84" t="s">
        <v>166</v>
      </c>
      <c r="BH1714" s="248" t="s">
        <v>2561</v>
      </c>
      <c r="BI1714" s="248"/>
    </row>
  </sheetData>
  <mergeCells count="101"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&amp;C&amp;L62BF9975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3" customWidth="1"/>
    <col min="2" max="2" width="15.42578125" style="23" customWidth="1"/>
    <col min="3" max="3" width="2.7109375" style="23" customWidth="1"/>
    <col min="4" max="4" width="17.140625" style="23" customWidth="1"/>
    <col min="5" max="5" width="15" style="23" customWidth="1"/>
    <col min="6" max="6" width="14.85546875" style="23" customWidth="1"/>
    <col min="7" max="7" width="9.140625" style="23"/>
    <col min="8" max="8" width="10.5703125" style="23" customWidth="1"/>
    <col min="9" max="16384" width="9.140625" style="23"/>
  </cols>
  <sheetData>
    <row r="1" spans="1:9" ht="12.95" customHeight="1">
      <c r="B1" s="263" t="s">
        <v>118</v>
      </c>
      <c r="C1" s="264"/>
      <c r="D1" s="264"/>
      <c r="E1" s="264"/>
      <c r="F1" s="264"/>
      <c r="G1" s="264"/>
      <c r="H1" s="264"/>
    </row>
    <row r="3" spans="1:9" ht="18.95" customHeight="1">
      <c r="B3" s="227" t="s">
        <v>6</v>
      </c>
      <c r="C3" s="227"/>
      <c r="D3" s="227"/>
      <c r="E3" s="227"/>
      <c r="F3" s="227"/>
      <c r="G3" s="227"/>
      <c r="H3" s="227"/>
    </row>
    <row r="4" spans="1:9" ht="8.25" customHeight="1"/>
    <row r="5" spans="1:9" ht="15.75" customHeight="1">
      <c r="B5" s="261" t="s">
        <v>2551</v>
      </c>
      <c r="C5" s="262"/>
      <c r="D5" s="262"/>
      <c r="E5" s="262"/>
      <c r="F5" s="262"/>
      <c r="G5" s="262"/>
      <c r="H5" s="262"/>
    </row>
    <row r="6" spans="1:9" ht="12.95" customHeight="1">
      <c r="E6" s="17"/>
      <c r="F6" s="22"/>
      <c r="G6" s="22"/>
      <c r="H6" s="22"/>
    </row>
    <row r="7" spans="1:9">
      <c r="B7" s="24"/>
      <c r="C7" s="24"/>
      <c r="D7" s="24"/>
      <c r="E7" s="24"/>
    </row>
    <row r="8" spans="1:9" ht="12.95" customHeight="1">
      <c r="A8" s="25"/>
      <c r="B8" s="183" t="s">
        <v>0</v>
      </c>
      <c r="C8" s="183"/>
      <c r="D8" s="183"/>
      <c r="E8" s="183" t="s">
        <v>119</v>
      </c>
      <c r="F8" s="21"/>
    </row>
    <row r="9" spans="1:9" ht="12.95" customHeight="1">
      <c r="A9" s="25"/>
      <c r="B9" s="183"/>
      <c r="C9" s="183"/>
      <c r="D9" s="183"/>
      <c r="E9" s="183"/>
      <c r="F9" s="267" t="s">
        <v>129</v>
      </c>
      <c r="G9" s="247"/>
      <c r="H9" s="247"/>
    </row>
    <row r="10" spans="1:9" ht="12.95" customHeight="1">
      <c r="A10" s="25"/>
      <c r="B10" s="268"/>
      <c r="C10" s="268"/>
      <c r="D10" s="268"/>
      <c r="E10" s="268"/>
      <c r="F10" s="269" t="s">
        <v>189</v>
      </c>
      <c r="G10" s="270"/>
      <c r="H10" s="270"/>
    </row>
    <row r="11" spans="1:9" ht="53.25" customHeight="1">
      <c r="A11" s="22"/>
      <c r="B11" s="174" t="s">
        <v>190</v>
      </c>
      <c r="C11" s="175"/>
      <c r="D11" s="175"/>
      <c r="E11" s="68" t="s">
        <v>1</v>
      </c>
      <c r="F11" s="22"/>
      <c r="G11" s="18"/>
    </row>
    <row r="12" spans="1:9" ht="12.95" customHeight="1">
      <c r="A12" s="22"/>
      <c r="B12" s="174" t="s">
        <v>218</v>
      </c>
      <c r="C12" s="175"/>
      <c r="D12" s="176"/>
      <c r="E12" s="180" t="s">
        <v>4</v>
      </c>
      <c r="F12" s="271" t="s">
        <v>121</v>
      </c>
      <c r="G12" s="226"/>
      <c r="H12" s="226"/>
      <c r="I12" s="8"/>
    </row>
    <row r="13" spans="1:9" ht="12.95" customHeight="1">
      <c r="A13" s="22"/>
      <c r="B13" s="174"/>
      <c r="C13" s="175"/>
      <c r="D13" s="176"/>
      <c r="E13" s="180"/>
      <c r="F13" s="265" t="s">
        <v>225</v>
      </c>
      <c r="G13" s="266"/>
      <c r="H13" s="266"/>
      <c r="I13" s="22"/>
    </row>
    <row r="14" spans="1:9" ht="12.95" customHeight="1">
      <c r="A14" s="22"/>
      <c r="B14" s="174"/>
      <c r="C14" s="175"/>
      <c r="D14" s="176"/>
      <c r="E14" s="180"/>
      <c r="F14" s="265"/>
      <c r="G14" s="266"/>
      <c r="H14" s="266"/>
      <c r="I14" s="53"/>
    </row>
    <row r="15" spans="1:9" ht="22.5" customHeight="1">
      <c r="A15" s="22"/>
      <c r="B15" s="174"/>
      <c r="C15" s="175"/>
      <c r="D15" s="176"/>
      <c r="E15" s="180"/>
      <c r="F15" s="265"/>
      <c r="G15" s="266"/>
      <c r="H15" s="266"/>
    </row>
    <row r="16" spans="1:9" ht="11.25" customHeight="1">
      <c r="A16" s="22"/>
      <c r="B16" s="174"/>
      <c r="C16" s="175"/>
      <c r="D16" s="176"/>
      <c r="E16" s="180"/>
      <c r="F16" s="226" t="s">
        <v>175</v>
      </c>
      <c r="G16" s="226"/>
      <c r="H16" s="226"/>
    </row>
    <row r="17" spans="1:9" s="30" customFormat="1" ht="44.25" customHeight="1">
      <c r="A17" s="22"/>
      <c r="B17" s="170" t="s">
        <v>185</v>
      </c>
      <c r="C17" s="171"/>
      <c r="D17" s="172"/>
      <c r="E17" s="61" t="s">
        <v>186</v>
      </c>
      <c r="F17" s="8"/>
      <c r="G17" s="8"/>
      <c r="H17" s="8"/>
    </row>
    <row r="18" spans="1:9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9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1:9" ht="15" customHeight="1">
      <c r="B20" s="24"/>
      <c r="C20" s="24"/>
      <c r="D20" s="24"/>
      <c r="E20" s="24"/>
      <c r="F20" s="24"/>
      <c r="G20" s="24"/>
      <c r="H20" s="24"/>
    </row>
    <row r="21" spans="1:9" ht="12.9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9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95" customHeight="1">
      <c r="A23" s="25"/>
      <c r="B23" s="239" t="s">
        <v>2</v>
      </c>
      <c r="C23" s="240"/>
      <c r="D23" s="237" t="s">
        <v>2552</v>
      </c>
      <c r="E23" s="237"/>
      <c r="F23" s="237"/>
      <c r="G23" s="237"/>
      <c r="H23" s="238"/>
      <c r="I23" s="21"/>
    </row>
    <row r="24" spans="1:9" ht="12.9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95" customHeight="1">
      <c r="A25" s="25"/>
      <c r="B25" s="21" t="s">
        <v>3</v>
      </c>
      <c r="C25" s="22"/>
      <c r="D25" s="236"/>
      <c r="E25" s="237"/>
      <c r="F25" s="237"/>
      <c r="G25" s="237"/>
      <c r="H25" s="238"/>
      <c r="I25" s="21"/>
    </row>
    <row r="26" spans="1:9" ht="12.95" customHeight="1">
      <c r="A26" s="25"/>
      <c r="B26" s="231" t="s">
        <v>2553</v>
      </c>
      <c r="C26" s="173"/>
      <c r="D26" s="173"/>
      <c r="E26" s="173"/>
      <c r="F26" s="173"/>
      <c r="G26" s="173"/>
      <c r="H26" s="232"/>
      <c r="I26" s="21"/>
    </row>
    <row r="27" spans="1:9" ht="12.95" customHeight="1">
      <c r="A27" s="25"/>
      <c r="B27" s="233" t="s">
        <v>2554</v>
      </c>
      <c r="C27" s="234"/>
      <c r="D27" s="234"/>
      <c r="E27" s="234"/>
      <c r="F27" s="234"/>
      <c r="G27" s="234"/>
      <c r="H27" s="235"/>
      <c r="I27" s="21"/>
    </row>
    <row r="28" spans="1:9" ht="12.95" customHeight="1">
      <c r="A28" s="25"/>
      <c r="B28" s="228" t="s">
        <v>116</v>
      </c>
      <c r="C28" s="229"/>
      <c r="D28" s="229"/>
      <c r="E28" s="229"/>
      <c r="F28" s="229"/>
      <c r="G28" s="229"/>
      <c r="H28" s="230"/>
      <c r="I28" s="21"/>
    </row>
    <row r="29" spans="1:9" ht="12.95" customHeight="1">
      <c r="A29" s="25"/>
      <c r="B29" s="244">
        <v>126</v>
      </c>
      <c r="C29" s="245"/>
      <c r="D29" s="245"/>
      <c r="E29" s="245"/>
      <c r="F29" s="245"/>
      <c r="G29" s="245"/>
      <c r="H29" s="246"/>
      <c r="I29" s="21"/>
    </row>
    <row r="30" spans="1:9" ht="12.95" customHeight="1">
      <c r="A30" s="25"/>
      <c r="B30" s="228" t="s">
        <v>117</v>
      </c>
      <c r="C30" s="229"/>
      <c r="D30" s="229"/>
      <c r="E30" s="229"/>
      <c r="F30" s="229"/>
      <c r="G30" s="229"/>
      <c r="H30" s="230"/>
      <c r="I30" s="21"/>
    </row>
    <row r="31" spans="1:9" ht="12.9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1:9">
      <c r="B32" s="26"/>
      <c r="C32" s="26"/>
      <c r="D32" s="26"/>
      <c r="E32" s="26"/>
      <c r="F32" s="26"/>
      <c r="G32" s="26"/>
      <c r="H32" s="26"/>
    </row>
    <row r="34" spans="2:8" ht="30" customHeight="1">
      <c r="B34" s="189"/>
      <c r="C34" s="190"/>
      <c r="D34" s="190"/>
      <c r="E34" s="190"/>
      <c r="F34" s="190"/>
      <c r="G34" s="190"/>
      <c r="H34" s="190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&amp;C&amp;L62BF9975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B9" sqref="B9"/>
    </sheetView>
  </sheetViews>
  <sheetFormatPr defaultRowHeight="12.75"/>
  <cols>
    <col min="1" max="1" width="4.42578125" style="125" customWidth="1"/>
    <col min="2" max="2" width="8.85546875" style="125" customWidth="1"/>
    <col min="3" max="3" width="27.85546875" style="125" customWidth="1"/>
    <col min="4" max="4" width="6.57031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8" s="72" customFormat="1" ht="19.5" customHeight="1">
      <c r="A2" s="216" t="s">
        <v>164</v>
      </c>
      <c r="B2" s="216" t="s">
        <v>201</v>
      </c>
      <c r="C2" s="216" t="s">
        <v>7</v>
      </c>
      <c r="D2" s="1"/>
      <c r="E2" s="216" t="s">
        <v>194</v>
      </c>
      <c r="F2" s="216"/>
      <c r="G2" s="216"/>
      <c r="H2" s="216" t="s">
        <v>172</v>
      </c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 t="s">
        <v>195</v>
      </c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 t="s">
        <v>196</v>
      </c>
      <c r="AU2" s="216"/>
      <c r="AV2" s="216"/>
      <c r="AW2" s="216"/>
      <c r="AX2" s="216"/>
      <c r="AY2" s="216"/>
      <c r="AZ2" s="216"/>
      <c r="BA2" s="216"/>
    </row>
    <row r="3" spans="1:58" s="72" customFormat="1" ht="23.25" customHeight="1">
      <c r="A3" s="216"/>
      <c r="B3" s="216"/>
      <c r="C3" s="216"/>
      <c r="D3" s="1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 t="s">
        <v>127</v>
      </c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 t="s">
        <v>114</v>
      </c>
      <c r="AP3" s="216"/>
      <c r="AQ3" s="216"/>
      <c r="AR3" s="216" t="s">
        <v>111</v>
      </c>
      <c r="AS3" s="216"/>
      <c r="AT3" s="216"/>
      <c r="AU3" s="216"/>
      <c r="AV3" s="216"/>
      <c r="AW3" s="216"/>
      <c r="AX3" s="216"/>
      <c r="AY3" s="216"/>
      <c r="AZ3" s="216"/>
      <c r="BA3" s="216"/>
    </row>
    <row r="4" spans="1:58" s="72" customFormat="1">
      <c r="A4" s="216"/>
      <c r="B4" s="216"/>
      <c r="C4" s="216"/>
      <c r="D4" s="1"/>
      <c r="E4" s="216" t="s">
        <v>104</v>
      </c>
      <c r="F4" s="216" t="s">
        <v>105</v>
      </c>
      <c r="G4" s="216" t="s">
        <v>28</v>
      </c>
      <c r="H4" s="216" t="s">
        <v>106</v>
      </c>
      <c r="I4" s="216" t="s">
        <v>107</v>
      </c>
      <c r="J4" s="216"/>
      <c r="K4" s="216"/>
      <c r="L4" s="216" t="s">
        <v>109</v>
      </c>
      <c r="M4" s="216" t="s">
        <v>5</v>
      </c>
      <c r="N4" s="216" t="s">
        <v>138</v>
      </c>
      <c r="O4" s="216" t="s">
        <v>139</v>
      </c>
      <c r="P4" s="216" t="s">
        <v>162</v>
      </c>
      <c r="Q4" s="216" t="s">
        <v>123</v>
      </c>
      <c r="R4" s="216"/>
      <c r="S4" s="216"/>
      <c r="T4" s="216"/>
      <c r="U4" s="216"/>
      <c r="V4" s="216" t="s">
        <v>203</v>
      </c>
      <c r="W4" s="216"/>
      <c r="X4" s="216"/>
      <c r="Y4" s="216"/>
      <c r="Z4" s="216"/>
      <c r="AA4" s="216"/>
      <c r="AB4" s="216"/>
      <c r="AC4" s="216" t="s">
        <v>27</v>
      </c>
      <c r="AD4" s="216"/>
      <c r="AE4" s="216"/>
      <c r="AF4" s="216"/>
      <c r="AG4" s="216"/>
      <c r="AH4" s="216"/>
      <c r="AI4" s="216"/>
      <c r="AJ4" s="216" t="s">
        <v>38</v>
      </c>
      <c r="AK4" s="216" t="s">
        <v>35</v>
      </c>
      <c r="AL4" s="216" t="s">
        <v>39</v>
      </c>
      <c r="AM4" s="216" t="s">
        <v>36</v>
      </c>
      <c r="AN4" s="216" t="s">
        <v>151</v>
      </c>
      <c r="AO4" s="216" t="s">
        <v>28</v>
      </c>
      <c r="AP4" s="216" t="s">
        <v>23</v>
      </c>
      <c r="AQ4" s="216"/>
      <c r="AR4" s="216"/>
      <c r="AS4" s="216"/>
      <c r="AT4" s="216" t="s">
        <v>153</v>
      </c>
      <c r="AU4" s="216" t="s">
        <v>216</v>
      </c>
      <c r="AV4" s="216" t="s">
        <v>112</v>
      </c>
      <c r="AW4" s="216"/>
      <c r="AX4" s="216"/>
      <c r="AY4" s="216"/>
      <c r="AZ4" s="216"/>
      <c r="BA4" s="216"/>
    </row>
    <row r="5" spans="1:58" s="72" customFormat="1" ht="52.5" customHeight="1">
      <c r="A5" s="216"/>
      <c r="B5" s="216"/>
      <c r="C5" s="216"/>
      <c r="D5" s="1"/>
      <c r="E5" s="216"/>
      <c r="F5" s="216"/>
      <c r="G5" s="216"/>
      <c r="H5" s="216"/>
      <c r="I5" s="216" t="s">
        <v>108</v>
      </c>
      <c r="J5" s="216" t="s">
        <v>163</v>
      </c>
      <c r="K5" s="216" t="s">
        <v>137</v>
      </c>
      <c r="L5" s="216"/>
      <c r="M5" s="216"/>
      <c r="N5" s="216"/>
      <c r="O5" s="216"/>
      <c r="P5" s="216"/>
      <c r="Q5" s="216" t="s">
        <v>140</v>
      </c>
      <c r="R5" s="216" t="s">
        <v>124</v>
      </c>
      <c r="S5" s="216" t="s">
        <v>125</v>
      </c>
      <c r="T5" s="216" t="s">
        <v>215</v>
      </c>
      <c r="U5" s="216" t="s">
        <v>86</v>
      </c>
      <c r="V5" s="216" t="s">
        <v>141</v>
      </c>
      <c r="W5" s="216" t="s">
        <v>142</v>
      </c>
      <c r="X5" s="216" t="s">
        <v>126</v>
      </c>
      <c r="Y5" s="216"/>
      <c r="Z5" s="216"/>
      <c r="AA5" s="216"/>
      <c r="AB5" s="216"/>
      <c r="AC5" s="216" t="s">
        <v>128</v>
      </c>
      <c r="AD5" s="216" t="s">
        <v>146</v>
      </c>
      <c r="AE5" s="216" t="s">
        <v>147</v>
      </c>
      <c r="AF5" s="216" t="s">
        <v>148</v>
      </c>
      <c r="AG5" s="216" t="s">
        <v>149</v>
      </c>
      <c r="AH5" s="216" t="s">
        <v>150</v>
      </c>
      <c r="AI5" s="216" t="s">
        <v>28</v>
      </c>
      <c r="AJ5" s="216"/>
      <c r="AK5" s="216"/>
      <c r="AL5" s="216"/>
      <c r="AM5" s="216"/>
      <c r="AN5" s="216"/>
      <c r="AO5" s="216"/>
      <c r="AP5" s="216" t="s">
        <v>42</v>
      </c>
      <c r="AQ5" s="216" t="s">
        <v>152</v>
      </c>
      <c r="AR5" s="216" t="s">
        <v>36</v>
      </c>
      <c r="AS5" s="216" t="s">
        <v>44</v>
      </c>
      <c r="AT5" s="216"/>
      <c r="AU5" s="216"/>
      <c r="AV5" s="216" t="s">
        <v>154</v>
      </c>
      <c r="AW5" s="216" t="s">
        <v>217</v>
      </c>
      <c r="AX5" s="216" t="s">
        <v>113</v>
      </c>
      <c r="AY5" s="216" t="s">
        <v>213</v>
      </c>
      <c r="AZ5" s="216"/>
      <c r="BA5" s="216"/>
    </row>
    <row r="6" spans="1:58" s="72" customFormat="1" ht="23.25" customHeight="1">
      <c r="A6" s="216"/>
      <c r="B6" s="216"/>
      <c r="C6" s="216"/>
      <c r="D6" s="3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 t="s">
        <v>28</v>
      </c>
      <c r="Y6" s="216" t="s">
        <v>23</v>
      </c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155</v>
      </c>
      <c r="AZ6" s="216" t="s">
        <v>214</v>
      </c>
      <c r="BA6" s="216" t="s">
        <v>152</v>
      </c>
    </row>
    <row r="7" spans="1:58" s="72" customFormat="1" ht="92.25" customHeight="1">
      <c r="A7" s="216"/>
      <c r="B7" s="216"/>
      <c r="C7" s="216"/>
      <c r="D7" s="3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3" t="s">
        <v>143</v>
      </c>
      <c r="Z7" s="3" t="s">
        <v>144</v>
      </c>
      <c r="AA7" s="3" t="s">
        <v>202</v>
      </c>
      <c r="AB7" s="3" t="s">
        <v>145</v>
      </c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</row>
    <row r="8" spans="1:58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8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8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8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8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8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8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8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>
        <v>1</v>
      </c>
      <c r="F23" s="137"/>
      <c r="G23" s="137">
        <v>1</v>
      </c>
      <c r="H23" s="137"/>
      <c r="I23" s="137">
        <v>1</v>
      </c>
      <c r="J23" s="137"/>
      <c r="K23" s="137"/>
      <c r="L23" s="137">
        <v>1</v>
      </c>
      <c r="M23" s="137"/>
      <c r="N23" s="137"/>
      <c r="O23" s="137"/>
      <c r="P23" s="137"/>
      <c r="Q23" s="137"/>
      <c r="R23" s="137"/>
      <c r="S23" s="137">
        <v>1</v>
      </c>
      <c r="T23" s="137"/>
      <c r="U23" s="137"/>
      <c r="V23" s="137"/>
      <c r="W23" s="137"/>
      <c r="X23" s="137">
        <v>1</v>
      </c>
      <c r="Y23" s="137"/>
      <c r="Z23" s="137">
        <v>1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1</v>
      </c>
      <c r="AP23" s="137">
        <v>1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8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8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8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8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8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8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8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8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8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8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8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>
      <c r="A44" s="155"/>
      <c r="B44" s="156"/>
      <c r="C44" s="108" t="s">
        <v>174</v>
      </c>
      <c r="D44" s="108"/>
      <c r="E44" s="163">
        <f t="shared" ref="E44:AJ44" si="0">SUM(E10,E12,E13,E14,E15,E16,E18,E22,E23,E24,E25,E27,E28,E29,E30,E31,E32,E33,E34,E35,E37,E41,E42,E43)</f>
        <v>1</v>
      </c>
      <c r="F44" s="163">
        <f t="shared" si="0"/>
        <v>0</v>
      </c>
      <c r="G44" s="163">
        <f t="shared" si="0"/>
        <v>1</v>
      </c>
      <c r="H44" s="163">
        <f t="shared" si="0"/>
        <v>0</v>
      </c>
      <c r="I44" s="163">
        <f t="shared" si="0"/>
        <v>1</v>
      </c>
      <c r="J44" s="163">
        <f t="shared" si="0"/>
        <v>0</v>
      </c>
      <c r="K44" s="163">
        <f t="shared" si="0"/>
        <v>0</v>
      </c>
      <c r="L44" s="163">
        <f t="shared" si="0"/>
        <v>1</v>
      </c>
      <c r="M44" s="163">
        <f t="shared" si="0"/>
        <v>0</v>
      </c>
      <c r="N44" s="163">
        <f t="shared" si="0"/>
        <v>0</v>
      </c>
      <c r="O44" s="163">
        <f t="shared" si="0"/>
        <v>0</v>
      </c>
      <c r="P44" s="163">
        <f t="shared" si="0"/>
        <v>0</v>
      </c>
      <c r="Q44" s="163">
        <f t="shared" si="0"/>
        <v>0</v>
      </c>
      <c r="R44" s="163">
        <f t="shared" si="0"/>
        <v>0</v>
      </c>
      <c r="S44" s="163">
        <f t="shared" si="0"/>
        <v>1</v>
      </c>
      <c r="T44" s="163">
        <f t="shared" si="0"/>
        <v>0</v>
      </c>
      <c r="U44" s="163">
        <f t="shared" si="0"/>
        <v>0</v>
      </c>
      <c r="V44" s="163">
        <f t="shared" si="0"/>
        <v>0</v>
      </c>
      <c r="W44" s="163">
        <f t="shared" si="0"/>
        <v>0</v>
      </c>
      <c r="X44" s="163">
        <f t="shared" si="0"/>
        <v>1</v>
      </c>
      <c r="Y44" s="163">
        <f t="shared" si="0"/>
        <v>0</v>
      </c>
      <c r="Z44" s="163">
        <f t="shared" si="0"/>
        <v>1</v>
      </c>
      <c r="AA44" s="163">
        <f t="shared" si="0"/>
        <v>0</v>
      </c>
      <c r="AB44" s="163">
        <f t="shared" si="0"/>
        <v>0</v>
      </c>
      <c r="AC44" s="163">
        <f t="shared" si="0"/>
        <v>0</v>
      </c>
      <c r="AD44" s="163">
        <f t="shared" si="0"/>
        <v>0</v>
      </c>
      <c r="AE44" s="163">
        <f t="shared" si="0"/>
        <v>0</v>
      </c>
      <c r="AF44" s="163">
        <f t="shared" si="0"/>
        <v>0</v>
      </c>
      <c r="AG44" s="163">
        <f t="shared" si="0"/>
        <v>0</v>
      </c>
      <c r="AH44" s="163">
        <f t="shared" si="0"/>
        <v>0</v>
      </c>
      <c r="AI44" s="163">
        <f t="shared" si="0"/>
        <v>0</v>
      </c>
      <c r="AJ44" s="163">
        <f t="shared" si="0"/>
        <v>0</v>
      </c>
      <c r="AK44" s="163">
        <f t="shared" ref="AK44:BP44" si="1">SUM(AK10,AK12,AK13,AK14,AK15,AK16,AK18,AK22,AK23,AK24,AK25,AK27,AK28,AK29,AK30,AK31,AK32,AK33,AK34,AK35,AK37,AK41,AK42,AK43)</f>
        <v>0</v>
      </c>
      <c r="AL44" s="163">
        <f t="shared" si="1"/>
        <v>0</v>
      </c>
      <c r="AM44" s="163">
        <f t="shared" si="1"/>
        <v>0</v>
      </c>
      <c r="AN44" s="163">
        <f t="shared" si="1"/>
        <v>0</v>
      </c>
      <c r="AO44" s="163">
        <f t="shared" si="1"/>
        <v>1</v>
      </c>
      <c r="AP44" s="163">
        <f t="shared" si="1"/>
        <v>1</v>
      </c>
      <c r="AQ44" s="163">
        <f t="shared" si="1"/>
        <v>0</v>
      </c>
      <c r="AR44" s="163">
        <f t="shared" si="1"/>
        <v>0</v>
      </c>
      <c r="AS44" s="163">
        <f t="shared" si="1"/>
        <v>0</v>
      </c>
      <c r="AT44" s="163">
        <f t="shared" si="1"/>
        <v>0</v>
      </c>
      <c r="AU44" s="163">
        <f t="shared" si="1"/>
        <v>0</v>
      </c>
      <c r="AV44" s="163">
        <f t="shared" si="1"/>
        <v>0</v>
      </c>
      <c r="AW44" s="163">
        <f t="shared" si="1"/>
        <v>0</v>
      </c>
      <c r="AX44" s="163">
        <f t="shared" si="1"/>
        <v>0</v>
      </c>
      <c r="AY44" s="163">
        <f t="shared" si="1"/>
        <v>0</v>
      </c>
      <c r="AZ44" s="163">
        <f t="shared" si="1"/>
        <v>0</v>
      </c>
      <c r="BA44" s="163">
        <f t="shared" si="1"/>
        <v>0</v>
      </c>
      <c r="BB44" s="10"/>
      <c r="BC44" s="10"/>
      <c r="BD44" s="10"/>
      <c r="BE44" s="10"/>
      <c r="BF44" s="10"/>
    </row>
    <row r="45" spans="1:58">
      <c r="A45" s="157"/>
      <c r="B45" s="158"/>
      <c r="C45" s="118" t="s">
        <v>177</v>
      </c>
      <c r="D45" s="108"/>
      <c r="E45" s="137">
        <v>1</v>
      </c>
      <c r="F45" s="137"/>
      <c r="G45" s="137">
        <v>1</v>
      </c>
      <c r="H45" s="137"/>
      <c r="I45" s="137">
        <v>1</v>
      </c>
      <c r="J45" s="137"/>
      <c r="K45" s="137"/>
      <c r="L45" s="137">
        <v>1</v>
      </c>
      <c r="M45" s="137"/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8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95" customHeight="1">
      <c r="E49" s="46"/>
      <c r="AJ49" s="275" t="s">
        <v>2304</v>
      </c>
      <c r="AK49" s="275"/>
      <c r="AL49" s="275"/>
      <c r="AM49" s="67"/>
      <c r="AN49" s="67"/>
      <c r="AO49" s="67"/>
      <c r="AP49" s="23"/>
      <c r="AQ49" s="254" t="s">
        <v>2555</v>
      </c>
      <c r="AR49" s="254"/>
      <c r="AS49" s="254"/>
      <c r="AT49" s="32" t="s">
        <v>2555</v>
      </c>
      <c r="AU49" s="218" t="s">
        <v>2556</v>
      </c>
      <c r="AV49" s="278"/>
      <c r="AW49" s="278"/>
      <c r="AY49" s="31"/>
      <c r="AZ49" s="31"/>
    </row>
    <row r="50" spans="5:52" ht="12.9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0" t="s">
        <v>131</v>
      </c>
      <c r="AR50" s="210"/>
      <c r="AS50" s="210"/>
      <c r="AT50" s="32" t="s">
        <v>2555</v>
      </c>
      <c r="AU50" s="210" t="s">
        <v>132</v>
      </c>
      <c r="AV50" s="210"/>
      <c r="AW50" s="210"/>
      <c r="AY50" s="31"/>
      <c r="AZ50" s="31"/>
    </row>
    <row r="51" spans="5:52" ht="12.95" customHeight="1">
      <c r="E51" s="47"/>
      <c r="AJ51" s="255" t="s">
        <v>136</v>
      </c>
      <c r="AK51" s="274"/>
      <c r="AL51" s="274"/>
      <c r="AM51" s="23"/>
      <c r="AN51" s="23"/>
      <c r="AO51" s="23"/>
      <c r="AP51" s="54"/>
      <c r="AQ51" s="254" t="s">
        <v>2555</v>
      </c>
      <c r="AR51" s="254"/>
      <c r="AS51" s="254"/>
      <c r="AT51" s="32" t="s">
        <v>2555</v>
      </c>
      <c r="AU51" s="218" t="s">
        <v>2557</v>
      </c>
      <c r="AV51" s="278"/>
      <c r="AW51" s="278"/>
      <c r="AY51" s="31"/>
      <c r="AZ51" s="31"/>
    </row>
    <row r="52" spans="5:52">
      <c r="AJ52" s="23"/>
      <c r="AK52" s="23"/>
      <c r="AL52" s="23"/>
      <c r="AM52" s="23"/>
      <c r="AN52" s="54"/>
      <c r="AO52" s="54"/>
      <c r="AP52" s="54"/>
      <c r="AQ52" s="210" t="s">
        <v>131</v>
      </c>
      <c r="AR52" s="210"/>
      <c r="AS52" s="210"/>
      <c r="AT52" s="54"/>
      <c r="AU52" s="210" t="s">
        <v>132</v>
      </c>
      <c r="AV52" s="210"/>
      <c r="AW52" s="210"/>
      <c r="AY52" s="31"/>
      <c r="AZ52" s="31"/>
    </row>
    <row r="53" spans="5:52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5:52" ht="12.9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2" t="s">
        <v>2558</v>
      </c>
      <c r="AM54" s="252"/>
      <c r="AN54" s="252"/>
      <c r="AO54" s="54"/>
      <c r="AP54" s="23"/>
      <c r="AQ54" s="23"/>
      <c r="AR54" s="23"/>
      <c r="AS54" s="281"/>
      <c r="AT54" s="281"/>
      <c r="AU54" s="281"/>
      <c r="AV54" s="281"/>
      <c r="AW54" s="23"/>
    </row>
    <row r="55" spans="5:52" ht="12.95" customHeight="1">
      <c r="E55" s="9"/>
      <c r="AI55" s="31"/>
      <c r="AJ55" s="253" t="s">
        <v>135</v>
      </c>
      <c r="AK55" s="253"/>
      <c r="AL55" s="253"/>
      <c r="AM55" s="272" t="s">
        <v>2559</v>
      </c>
      <c r="AN55" s="272"/>
      <c r="AO55" s="272"/>
      <c r="AP55" s="272"/>
      <c r="AQ55" s="272"/>
      <c r="AR55" s="54"/>
      <c r="AS55" s="54"/>
      <c r="AT55" s="54"/>
      <c r="AU55" s="54"/>
      <c r="AV55" s="54"/>
      <c r="AW55" s="23"/>
    </row>
    <row r="56" spans="5:52" ht="15" customHeight="1">
      <c r="AJ56" s="35" t="s">
        <v>133</v>
      </c>
      <c r="AK56" s="23"/>
      <c r="AL56" s="279" t="s">
        <v>2555</v>
      </c>
      <c r="AM56" s="279"/>
      <c r="AN56" s="279"/>
      <c r="AO56" s="23"/>
      <c r="AP56" s="280"/>
      <c r="AQ56" s="280"/>
      <c r="AR56" s="280"/>
      <c r="AS56" s="280"/>
      <c r="AT56" s="54"/>
      <c r="AU56" s="54"/>
      <c r="AV56" s="54"/>
      <c r="AW56" s="23"/>
    </row>
    <row r="57" spans="5:52" ht="15" customHeight="1">
      <c r="AJ57" s="23" t="s">
        <v>166</v>
      </c>
      <c r="AK57" s="23"/>
      <c r="AL57" s="273" t="s">
        <v>2561</v>
      </c>
      <c r="AM57" s="27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mergeCells count="82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T5:T7"/>
    <mergeCell ref="AJ4:AJ7"/>
    <mergeCell ref="V5:V7"/>
    <mergeCell ref="Y6:AB6"/>
    <mergeCell ref="AJ49:AL49"/>
    <mergeCell ref="AK4:AK7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&amp;C&amp;L62BF9975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2018-06-25T12:38:46Z</cp:lastPrinted>
  <dcterms:created xsi:type="dcterms:W3CDTF">2012-07-26T14:50:59Z</dcterms:created>
  <dcterms:modified xsi:type="dcterms:W3CDTF">2024-01-30T12:57:30Z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3E35077A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