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24519" calcMode="manual" fullCalcOnLoad="1"/>
</workbook>
</file>

<file path=xl/calcChain.xml><?xml version="1.0" encoding="utf-8"?>
<calcChain xmlns="http://schemas.openxmlformats.org/spreadsheetml/2006/main">
  <c r="E4" i="7"/>
  <c r="F4"/>
  <c r="I6" i="3"/>
  <c r="I56"/>
  <c r="K6"/>
  <c r="K56"/>
  <c r="C21"/>
  <c r="C6"/>
  <c r="C56"/>
  <c r="D21"/>
  <c r="D6"/>
  <c r="E21"/>
  <c r="E6"/>
  <c r="E56"/>
  <c r="F21"/>
  <c r="F6"/>
  <c r="F56"/>
  <c r="G21"/>
  <c r="G6"/>
  <c r="G56"/>
  <c r="H21"/>
  <c r="H6"/>
  <c r="H56"/>
  <c r="I21"/>
  <c r="J21"/>
  <c r="J6"/>
  <c r="J56"/>
  <c r="K21"/>
  <c r="L21"/>
  <c r="L6"/>
  <c r="C28"/>
  <c r="D28"/>
  <c r="E28"/>
  <c r="F28"/>
  <c r="G28"/>
  <c r="H28"/>
  <c r="I28"/>
  <c r="J28"/>
  <c r="K28"/>
  <c r="L28"/>
  <c r="C39"/>
  <c r="E39"/>
  <c r="F39"/>
  <c r="H39"/>
  <c r="K39"/>
  <c r="C40"/>
  <c r="D40"/>
  <c r="D39"/>
  <c r="E40"/>
  <c r="F40"/>
  <c r="G40"/>
  <c r="G39"/>
  <c r="H40"/>
  <c r="I40"/>
  <c r="I39"/>
  <c r="J40"/>
  <c r="J39"/>
  <c r="K40"/>
  <c r="L40"/>
  <c r="L39"/>
  <c r="C50"/>
  <c r="D50"/>
  <c r="E50"/>
  <c r="F50"/>
  <c r="G50"/>
  <c r="H50"/>
  <c r="I50"/>
  <c r="J50"/>
  <c r="K50"/>
  <c r="L50"/>
  <c r="L56"/>
  <c r="D56"/>
</calcChain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<sst xmlns="http://schemas.openxmlformats.org/spreadsheetml/2006/main" count="154" uniqueCount="129">
  <si>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</si>
  <si>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</si>
  <si>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</si>
  <si>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</si>
  <si>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</si>
  <si>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</si>
  <si>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</si>
  <si>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</si>
  <si>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</si>
  <si>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</si>
  <si>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</si>
  <si>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</si>
  <si>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</si>
  <si>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</si>
  <si>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</si>
  <si>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</si>
  <si>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</si>
  <si>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</si>
  <si>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</si>
  <si>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</si>
  <si>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</si>
  <si>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</si>
  <si>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</si>
  <si>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</si>
  <si>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</si>
  <si>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</si>
  <si>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</si>
  <si>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</si>
  <si>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</si>
  <si>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</si>
  <si>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</si>
  <si>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</si>
  <si>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</si>
  <si>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</si>
  <si>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</si>
  <si>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</si>
  <si>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</si>
  <si>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</si>
  <si>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</si>
  <si>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</si>
  <si>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</si>
  <si>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</si>
  <si>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</si>
  <si>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</si>
  <si>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</si>
  <si>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</si>
  <si>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</si>
  <si>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</si>
  <si>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</si>
  <si>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</si>
  <si>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</si>
  <si>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</si>
  <si>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</si>
  <si>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</si>
  <si>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</si>
  <si>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</si>
  <si>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</si>
  <si>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</si>
  <si>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</si>
  <si>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</si>
  <si>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</si>
  <si>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</si>
  <si>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</si>
  <si>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</si>
  <si>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</si>
  <si>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</si>
  <si>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</si>
  <si>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</si>
  <si>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</si>
  <si>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</si>
  <si>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</si>
  <si>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</si>
  <si>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</si>
  <si>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</si>
  <si>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</si>
  <si>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</si>
  <si>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</si>
  <si>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</si>
  <si>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</si>
  <si>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</si>
  <si>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</si>
  <si>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</si>
  <si>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</si>
  <si>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</si>
  <si>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</si>
  <si>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</si>
  <si>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</si>
  <si>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</si>
  <si>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</si>
  <si>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</si>
  <si>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</si>
  <si>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</si>
  <si>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</si>
  <si>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</si>
  <si>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</si>
  <si>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</si>
  <si>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</si>
  <si>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</si>
  <si>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</si>
  <si>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</si>
  <si>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</si>
  <si>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</si>
  <si>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</si>
  <si>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</si>
  <si>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</si>
  <si>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</si>
  <si>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</si>
  <si>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</si>
  <si>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</si>
  <si>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</si>
  <si>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</si>
  <si>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</si>
  <si>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</si>
  <si>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</si>
  <si>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</si>
  <si>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</si>
  <si>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</si>
  <si>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</si>
  <si>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перше півріччя 2022 року</t>
  </si>
  <si>
    <t>Новгородківський районний суд Кіровоградської області</t>
  </si>
  <si>
    <t>28200. Кіровоградська область.смт. Новгородка</t>
  </si>
  <si>
    <t>вул. Дружби</t>
  </si>
  <si>
    <t/>
  </si>
  <si>
    <t>Ю.В. Рачкелюк</t>
  </si>
  <si>
    <t>Т.О. Осієвська</t>
  </si>
  <si>
    <t>(05241) 2-02-53</t>
  </si>
  <si>
    <t>(05241) 2-03-56</t>
  </si>
  <si>
    <t>inbox@ng.kr.court.gov.ua</t>
  </si>
  <si>
    <t>4 липня 2022 року</t>
  </si>
</sst>
</file>

<file path=xl/styles.xml><?xml version="1.0" encoding="utf-8"?>
<styleSheet xmlns="http://schemas.openxmlformats.org/spreadsheetml/2006/main">
  <numFmts count="1">
    <numFmt numFmtId="211" formatCode="_(* #,##0.00_);_(* \(#,##0.00\);_(* &quot;-&quot;??_);_(@_)"/>
  </numFmts>
  <fonts count="28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" fillId="0" borderId="0" applyFont="0" applyFill="0" applyBorder="0" applyAlignment="0" applyProtection="0"/>
    <xf numFmtId="211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workbookViewId="0">
      <selection activeCell="N17" sqref="N17"/>
    </sheetView>
  </sheetViews>
  <sheetFormatPr defaultRowHeight="12.75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>
      <c r="E1" s="2" t="s">
        <v>21</v>
      </c>
    </row>
    <row r="3" spans="1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>
      <c r="B4" s="126"/>
      <c r="C4" s="126"/>
      <c r="D4" s="126"/>
      <c r="E4" s="126"/>
      <c r="F4" s="126"/>
      <c r="G4" s="126"/>
      <c r="H4" s="126"/>
    </row>
    <row r="5" spans="1:8" ht="18.95" customHeight="1">
      <c r="B5" s="3"/>
      <c r="C5" s="3"/>
      <c r="D5" s="131" t="s">
        <v>118</v>
      </c>
      <c r="E5" s="131"/>
      <c r="F5" s="131"/>
      <c r="G5" s="3"/>
      <c r="H5" s="3"/>
    </row>
    <row r="6" spans="1:8">
      <c r="E6" s="4" t="s">
        <v>22</v>
      </c>
    </row>
    <row r="7" spans="1:8" ht="12.95" customHeight="1">
      <c r="E7" s="5"/>
      <c r="F7" s="6"/>
      <c r="G7" s="6"/>
      <c r="H7" s="6"/>
    </row>
    <row r="8" spans="1:8" ht="12.95" customHeight="1">
      <c r="E8" s="5"/>
      <c r="F8" s="6"/>
      <c r="G8" s="6"/>
      <c r="H8" s="6"/>
    </row>
    <row r="9" spans="1:8" ht="12.95" customHeight="1">
      <c r="B9" s="7"/>
      <c r="C9" s="7"/>
      <c r="D9" s="7"/>
      <c r="E9" s="7"/>
    </row>
    <row r="10" spans="1:8" ht="12.9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>
      <c r="A22" s="8"/>
      <c r="B22" s="10"/>
      <c r="C22" s="6"/>
      <c r="D22" s="8"/>
      <c r="E22" s="18"/>
      <c r="F22" s="23"/>
      <c r="G22" s="23"/>
      <c r="H22" s="23"/>
    </row>
    <row r="23" spans="1:8" ht="12.95" customHeight="1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>
      <c r="A24" s="8"/>
      <c r="B24" s="107" t="s">
        <v>49</v>
      </c>
      <c r="C24" s="108"/>
      <c r="D24" s="109"/>
      <c r="E24" s="16"/>
      <c r="F24" s="6"/>
    </row>
    <row r="25" spans="1:8" ht="12.95" customHeight="1">
      <c r="B25" s="107" t="s">
        <v>29</v>
      </c>
      <c r="C25" s="108"/>
      <c r="D25" s="109"/>
      <c r="E25" s="16" t="s">
        <v>45</v>
      </c>
    </row>
    <row r="26" spans="1:8" ht="12.95" customHeight="1">
      <c r="B26" s="122" t="s">
        <v>30</v>
      </c>
      <c r="C26" s="123"/>
      <c r="D26" s="124"/>
      <c r="E26" s="18" t="s">
        <v>31</v>
      </c>
    </row>
    <row r="27" spans="1:8" ht="12.95" customHeight="1">
      <c r="B27" s="19"/>
      <c r="C27" s="20"/>
      <c r="D27" s="37"/>
      <c r="E27" s="11"/>
    </row>
    <row r="28" spans="1:8" ht="12.95" customHeight="1">
      <c r="B28" s="107" t="s">
        <v>32</v>
      </c>
      <c r="C28" s="108"/>
      <c r="D28" s="109"/>
      <c r="E28" s="21" t="s">
        <v>46</v>
      </c>
    </row>
    <row r="29" spans="1:8" ht="12.95" customHeight="1">
      <c r="B29" s="111"/>
      <c r="C29" s="112"/>
      <c r="D29" s="113"/>
      <c r="E29" s="32" t="s">
        <v>33</v>
      </c>
    </row>
    <row r="30" spans="1:8" ht="12.95" customHeight="1">
      <c r="B30" s="6"/>
      <c r="C30" s="6"/>
      <c r="D30" s="6"/>
      <c r="E30" s="6"/>
    </row>
    <row r="31" spans="1:8" ht="12.95" customHeight="1">
      <c r="B31" s="6"/>
      <c r="C31" s="6"/>
      <c r="D31" s="6"/>
      <c r="E31" s="6"/>
    </row>
    <row r="32" spans="1:8" ht="12.95" customHeight="1">
      <c r="B32" s="6"/>
      <c r="C32" s="6"/>
      <c r="D32" s="6"/>
      <c r="E32" s="6"/>
    </row>
    <row r="34" spans="1:9" ht="12.95" customHeight="1">
      <c r="B34" s="7"/>
      <c r="C34" s="7"/>
      <c r="D34" s="7"/>
      <c r="E34" s="7"/>
      <c r="F34" s="7"/>
      <c r="G34" s="7"/>
      <c r="H34" s="7"/>
    </row>
    <row r="35" spans="1:9" ht="12.9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>
      <c r="A44" s="8"/>
      <c r="B44" s="101">
        <v>126</v>
      </c>
      <c r="C44" s="102"/>
      <c r="D44" s="102"/>
      <c r="E44" s="102"/>
      <c r="F44" s="102"/>
      <c r="G44" s="102"/>
      <c r="H44" s="103"/>
      <c r="I44" s="6"/>
    </row>
    <row r="45" spans="1:9" ht="12.9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&amp;C&amp;L62B1D045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topLeftCell="A49" workbookViewId="0">
      <selection activeCell="B56" sqref="B56"/>
    </sheetView>
  </sheetViews>
  <sheetFormatPr defaultRowHeight="1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t="shared" ref="C6:L6" si="0">SUM(C7,C10,C13,C14,C15,C21,C24,C25,C18,C19,C20)</f>
        <v>88</v>
      </c>
      <c r="D6" s="96">
        <f t="shared" si="0"/>
        <v>84687.02</v>
      </c>
      <c r="E6" s="96">
        <f t="shared" si="0"/>
        <v>87</v>
      </c>
      <c r="F6" s="96">
        <f t="shared" si="0"/>
        <v>81008.039999999994</v>
      </c>
      <c r="G6" s="96">
        <f t="shared" si="0"/>
        <v>0</v>
      </c>
      <c r="H6" s="96">
        <f t="shared" si="0"/>
        <v>0</v>
      </c>
      <c r="I6" s="96">
        <f t="shared" si="0"/>
        <v>0</v>
      </c>
      <c r="J6" s="96">
        <f t="shared" si="0"/>
        <v>0</v>
      </c>
      <c r="K6" s="96">
        <f t="shared" si="0"/>
        <v>1</v>
      </c>
      <c r="L6" s="96">
        <f t="shared" si="0"/>
        <v>248.1</v>
      </c>
    </row>
    <row r="7" spans="1:12" ht="16.5" customHeight="1">
      <c r="A7" s="87">
        <v>2</v>
      </c>
      <c r="B7" s="90" t="s">
        <v>74</v>
      </c>
      <c r="C7" s="97">
        <v>9</v>
      </c>
      <c r="D7" s="97">
        <v>31593.62</v>
      </c>
      <c r="E7" s="97">
        <v>9</v>
      </c>
      <c r="F7" s="97">
        <v>20951.34</v>
      </c>
      <c r="G7" s="97"/>
      <c r="H7" s="97"/>
      <c r="I7" s="97"/>
      <c r="J7" s="97"/>
      <c r="K7" s="97"/>
      <c r="L7" s="97"/>
    </row>
    <row r="8" spans="1:12" ht="16.5" customHeight="1">
      <c r="A8" s="87">
        <v>3</v>
      </c>
      <c r="B8" s="91" t="s">
        <v>75</v>
      </c>
      <c r="C8" s="97">
        <v>7</v>
      </c>
      <c r="D8" s="97">
        <v>17367</v>
      </c>
      <c r="E8" s="97">
        <v>7</v>
      </c>
      <c r="F8" s="97">
        <v>17367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2</v>
      </c>
      <c r="D9" s="97">
        <v>14226.62</v>
      </c>
      <c r="E9" s="97">
        <v>2</v>
      </c>
      <c r="F9" s="97">
        <v>3584.34</v>
      </c>
      <c r="G9" s="97"/>
      <c r="H9" s="97"/>
      <c r="I9" s="97"/>
      <c r="J9" s="97"/>
      <c r="K9" s="97"/>
      <c r="L9" s="97"/>
    </row>
    <row r="10" spans="1:12" ht="19.5" customHeight="1">
      <c r="A10" s="87">
        <v>5</v>
      </c>
      <c r="B10" s="90" t="s">
        <v>77</v>
      </c>
      <c r="C10" s="97">
        <v>19</v>
      </c>
      <c r="D10" s="97">
        <v>20344.2</v>
      </c>
      <c r="E10" s="97">
        <v>19</v>
      </c>
      <c r="F10" s="97">
        <v>23612.2</v>
      </c>
      <c r="G10" s="97"/>
      <c r="H10" s="97"/>
      <c r="I10" s="97"/>
      <c r="J10" s="97"/>
      <c r="K10" s="97"/>
      <c r="L10" s="97"/>
    </row>
    <row r="11" spans="1:12" ht="19.5" customHeight="1">
      <c r="A11" s="87">
        <v>6</v>
      </c>
      <c r="B11" s="91" t="s">
        <v>78</v>
      </c>
      <c r="C11" s="97">
        <v>1</v>
      </c>
      <c r="D11" s="97">
        <v>2481</v>
      </c>
      <c r="E11" s="97">
        <v>1</v>
      </c>
      <c r="F11" s="97">
        <v>4962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18</v>
      </c>
      <c r="D12" s="97">
        <v>17863.2</v>
      </c>
      <c r="E12" s="97">
        <v>18</v>
      </c>
      <c r="F12" s="97">
        <v>18650.2</v>
      </c>
      <c r="G12" s="97"/>
      <c r="H12" s="97"/>
      <c r="I12" s="97"/>
      <c r="J12" s="97"/>
      <c r="K12" s="97"/>
      <c r="L12" s="97"/>
    </row>
    <row r="13" spans="1:12" ht="15" customHeight="1">
      <c r="A13" s="87">
        <v>8</v>
      </c>
      <c r="B13" s="90" t="s">
        <v>18</v>
      </c>
      <c r="C13" s="97">
        <v>15</v>
      </c>
      <c r="D13" s="97">
        <v>14886</v>
      </c>
      <c r="E13" s="97">
        <v>15</v>
      </c>
      <c r="F13" s="97">
        <v>14801.6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27</v>
      </c>
      <c r="D15" s="97">
        <v>13397.4</v>
      </c>
      <c r="E15" s="97">
        <v>27</v>
      </c>
      <c r="F15" s="97">
        <v>17530.7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27</v>
      </c>
      <c r="D17" s="97">
        <v>13397.4</v>
      </c>
      <c r="E17" s="97">
        <v>27</v>
      </c>
      <c r="F17" s="97">
        <v>17530.7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>
        <v>18</v>
      </c>
      <c r="D18" s="97">
        <v>4465.8</v>
      </c>
      <c r="E18" s="97">
        <v>17</v>
      </c>
      <c r="F18" s="97">
        <v>4112.2</v>
      </c>
      <c r="G18" s="97"/>
      <c r="H18" s="97"/>
      <c r="I18" s="97"/>
      <c r="J18" s="97"/>
      <c r="K18" s="97">
        <v>1</v>
      </c>
      <c r="L18" s="97">
        <v>248.1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t="shared" ref="C39:L39" si="3">SUM(C40,C47,C48,C49)</f>
        <v>7</v>
      </c>
      <c r="D39" s="96">
        <f t="shared" si="3"/>
        <v>6946.8</v>
      </c>
      <c r="E39" s="96">
        <f t="shared" si="3"/>
        <v>7</v>
      </c>
      <c r="F39" s="96">
        <f t="shared" si="3"/>
        <v>3304.6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>
      <c r="A40" s="87">
        <v>35</v>
      </c>
      <c r="B40" s="90" t="s">
        <v>85</v>
      </c>
      <c r="C40" s="97">
        <f t="shared" ref="C40:L40" si="4">SUM(C41,C44)</f>
        <v>7</v>
      </c>
      <c r="D40" s="97">
        <f t="shared" si="4"/>
        <v>6946.8</v>
      </c>
      <c r="E40" s="97">
        <f t="shared" si="4"/>
        <v>7</v>
      </c>
      <c r="F40" s="97">
        <f t="shared" si="4"/>
        <v>3304.6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7</v>
      </c>
      <c r="D44" s="97">
        <v>6946.8</v>
      </c>
      <c r="E44" s="97">
        <v>7</v>
      </c>
      <c r="F44" s="97">
        <v>3304.6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7</v>
      </c>
      <c r="D46" s="97">
        <v>6946.8</v>
      </c>
      <c r="E46" s="97">
        <v>7</v>
      </c>
      <c r="F46" s="97">
        <v>3304.6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t="shared" ref="C50:L50" si="5">SUM(C51:C54)</f>
        <v>7</v>
      </c>
      <c r="D50" s="96">
        <f t="shared" si="5"/>
        <v>156.32</v>
      </c>
      <c r="E50" s="96">
        <f t="shared" si="5"/>
        <v>7</v>
      </c>
      <c r="F50" s="96">
        <f t="shared" si="5"/>
        <v>155.06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7</v>
      </c>
      <c r="D51" s="97">
        <v>156.32</v>
      </c>
      <c r="E51" s="97">
        <v>7</v>
      </c>
      <c r="F51" s="97">
        <v>155.06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40</v>
      </c>
      <c r="D55" s="96">
        <v>19848</v>
      </c>
      <c r="E55" s="96">
        <v>40</v>
      </c>
      <c r="F55" s="96">
        <v>19679.2</v>
      </c>
      <c r="G55" s="96"/>
      <c r="H55" s="96"/>
      <c r="I55" s="96">
        <v>40</v>
      </c>
      <c r="J55" s="96">
        <v>19679.5</v>
      </c>
      <c r="K55" s="97"/>
      <c r="L55" s="96"/>
    </row>
    <row r="56" spans="1:12" ht="15">
      <c r="A56" s="87">
        <v>51</v>
      </c>
      <c r="B56" s="88" t="s">
        <v>117</v>
      </c>
      <c r="C56" s="96">
        <f t="shared" ref="C56:L56" si="6">SUM(C6,C28,C39,C50,C55)</f>
        <v>142</v>
      </c>
      <c r="D56" s="96">
        <f t="shared" si="6"/>
        <v>111638.14000000001</v>
      </c>
      <c r="E56" s="96">
        <f t="shared" si="6"/>
        <v>141</v>
      </c>
      <c r="F56" s="96">
        <f t="shared" si="6"/>
        <v>104146.9</v>
      </c>
      <c r="G56" s="96">
        <f t="shared" si="6"/>
        <v>0</v>
      </c>
      <c r="H56" s="96">
        <f t="shared" si="6"/>
        <v>0</v>
      </c>
      <c r="I56" s="96">
        <f t="shared" si="6"/>
        <v>40</v>
      </c>
      <c r="J56" s="96">
        <f t="shared" si="6"/>
        <v>19679.5</v>
      </c>
      <c r="K56" s="96">
        <f t="shared" si="6"/>
        <v>1</v>
      </c>
      <c r="L56" s="96">
        <f t="shared" si="6"/>
        <v>248.1</v>
      </c>
    </row>
    <row r="57" spans="1: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Новгородківський районний суд Кіровоградської області,_x000D_
 Початок періоду: 01.01.2022, Кінець періоду: 30.06.2022&amp;L62B1D045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2.75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SUM(E5:E25)</f>
        <v>1</v>
      </c>
      <c r="F4" s="93">
        <f>SUM(F5:F25)</f>
        <v>248.1</v>
      </c>
    </row>
    <row r="5" spans="1:6" ht="20.25" customHeight="1">
      <c r="A5" s="67">
        <v>2</v>
      </c>
      <c r="B5" s="149" t="s">
        <v>61</v>
      </c>
      <c r="C5" s="150"/>
      <c r="D5" s="151"/>
      <c r="E5" s="94"/>
      <c r="F5" s="95"/>
    </row>
    <row r="6" spans="1:6" ht="28.5" customHeight="1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>
      <c r="A7" s="67">
        <v>4</v>
      </c>
      <c r="B7" s="149" t="s">
        <v>98</v>
      </c>
      <c r="C7" s="150"/>
      <c r="D7" s="151"/>
      <c r="E7" s="94">
        <v>1</v>
      </c>
      <c r="F7" s="95">
        <v>248.1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99</v>
      </c>
      <c r="C13" s="150"/>
      <c r="D13" s="151"/>
      <c r="E13" s="94"/>
      <c r="F13" s="95"/>
    </row>
    <row r="14" spans="1:6" ht="21" customHeight="1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>
      <c r="A17" s="67">
        <v>14</v>
      </c>
      <c r="B17" s="149" t="s">
        <v>111</v>
      </c>
      <c r="C17" s="150"/>
      <c r="D17" s="151"/>
      <c r="E17" s="94"/>
      <c r="F17" s="95"/>
    </row>
    <row r="18" spans="1:11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11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53" t="s">
        <v>126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127</v>
      </c>
      <c r="D34" s="153"/>
      <c r="F34" s="98" t="s">
        <v>128</v>
      </c>
      <c r="I34" s="77"/>
      <c r="J34" s="77"/>
      <c r="K34" s="78"/>
    </row>
    <row r="35" spans="1:11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Новгородківський районний суд Кіровоградської області,_x000D_
 Початок періоду: 01.01.2022, Кінець періоду: 30.06.2022&amp;L62B1D045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Зубенко АВ</cp:lastModifiedBy>
  <cp:lastPrinted>2018-03-15T14:08:04Z</cp:lastPrinted>
  <dcterms:created xsi:type="dcterms:W3CDTF">2015-09-09T10:27:37Z</dcterms:created>
  <dcterms:modified xsi:type="dcterms:W3CDTF">2022-10-20T10:47:53Z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10_00393_2.2022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62B1D045</vt:lpwstr>
  </property>
  <property fmtid="{D5CDD505-2E9C-101B-9397-08002B2CF9AE}" pid="9" name="Підрозділ">
    <vt:lpwstr>Новгородківський районний суд Кіровоградської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611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30.06.2022</vt:lpwstr>
  </property>
  <property fmtid="{D5CDD505-2E9C-101B-9397-08002B2CF9AE}" pid="14" name="Період">
    <vt:lpwstr>перше півріччя 2022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3.30.1.2558</vt:lpwstr>
  </property>
</Properties>
</file>