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4519" calcMode="manual" fullCalcOnLoad="1"/>
</workbook>
</file>

<file path=xl/calcChain.xml><?xml version="1.0" encoding="utf-8"?>
<calcChain xmlns="http://schemas.openxmlformats.org/spreadsheetml/2006/main">
  <c r="E4" i="7"/>
  <c r="F4"/>
  <c r="K6" i="3"/>
  <c r="C21"/>
  <c r="C6"/>
  <c r="C56"/>
  <c r="D21"/>
  <c r="D6"/>
  <c r="D56"/>
  <c r="E21"/>
  <c r="E6"/>
  <c r="E56"/>
  <c r="F21"/>
  <c r="F6"/>
  <c r="G21"/>
  <c r="G6"/>
  <c r="H21"/>
  <c r="H6"/>
  <c r="H56"/>
  <c r="I21"/>
  <c r="I6"/>
  <c r="I56"/>
  <c r="J21"/>
  <c r="J6"/>
  <c r="J56"/>
  <c r="K21"/>
  <c r="L21"/>
  <c r="L6"/>
  <c r="L56"/>
  <c r="C28"/>
  <c r="D28"/>
  <c r="E28"/>
  <c r="F28"/>
  <c r="G28"/>
  <c r="H28"/>
  <c r="I28"/>
  <c r="J28"/>
  <c r="K28"/>
  <c r="L28"/>
  <c r="C39"/>
  <c r="D39"/>
  <c r="E39"/>
  <c r="H39"/>
  <c r="K39"/>
  <c r="K56"/>
  <c r="L39"/>
  <c r="C40"/>
  <c r="D40"/>
  <c r="E40"/>
  <c r="F40"/>
  <c r="F39"/>
  <c r="G40"/>
  <c r="G39"/>
  <c r="H40"/>
  <c r="I40"/>
  <c r="I39"/>
  <c r="J40"/>
  <c r="J39"/>
  <c r="K40"/>
  <c r="L40"/>
  <c r="C50"/>
  <c r="D50"/>
  <c r="E50"/>
  <c r="F50"/>
  <c r="G50"/>
  <c r="H50"/>
  <c r="I50"/>
  <c r="J50"/>
  <c r="K50"/>
  <c r="L50"/>
  <c r="F56"/>
  <c r="G56"/>
</calcChain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<sst xmlns="http://schemas.openxmlformats.org/spreadsheetml/2006/main" count="154" uniqueCount="129">
  <si>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</si>
  <si>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</si>
  <si>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</si>
  <si>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</si>
  <si>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</si>
  <si>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</si>
  <si>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</si>
  <si>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</si>
  <si>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</si>
  <si>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</si>
  <si>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</si>
  <si>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</si>
  <si>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</si>
  <si>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</si>
  <si>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</si>
  <si>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</si>
  <si>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</si>
  <si>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</si>
  <si>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</si>
  <si>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</si>
  <si>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</si>
  <si>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</si>
  <si>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</si>
  <si>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</si>
  <si>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</si>
  <si>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</si>
  <si>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</si>
  <si>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</si>
  <si>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</si>
  <si>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</si>
  <si>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</si>
  <si>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</si>
  <si>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</si>
  <si>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</si>
  <si>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</si>
  <si>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</si>
  <si>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</si>
  <si>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</si>
  <si>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</si>
  <si>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</si>
  <si>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</si>
  <si>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</si>
  <si>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</si>
  <si>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</si>
  <si>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</si>
  <si>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</si>
  <si>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</si>
  <si>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</si>
  <si>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</si>
  <si>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</si>
  <si>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</si>
  <si>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</si>
  <si>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</si>
  <si>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</si>
  <si>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</si>
  <si>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</si>
  <si>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</si>
  <si>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</si>
  <si>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</si>
  <si>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</si>
  <si>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</si>
  <si>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</si>
  <si>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</si>
  <si>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</si>
  <si>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</si>
  <si>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</si>
  <si>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</si>
  <si>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</si>
  <si>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</si>
  <si>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</si>
  <si>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</si>
  <si>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</si>
  <si>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</si>
  <si>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</si>
  <si>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</si>
  <si>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</si>
  <si>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</si>
  <si>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</si>
  <si>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</si>
  <si>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</si>
  <si>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</si>
  <si>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</si>
  <si>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</si>
  <si>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</si>
  <si>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</si>
  <si>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</si>
  <si>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</si>
  <si>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</si>
  <si>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</si>
  <si>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</si>
  <si>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</si>
  <si>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</si>
  <si>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</si>
  <si>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</si>
  <si>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</si>
  <si>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</si>
  <si>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</si>
  <si>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</si>
  <si>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</si>
  <si>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</si>
  <si>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</si>
  <si>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</si>
  <si>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</si>
  <si>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</si>
  <si>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</si>
  <si>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</si>
  <si>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</si>
  <si>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</si>
  <si>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</si>
  <si>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</si>
  <si>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</si>
  <si>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</si>
  <si>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</si>
  <si>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</si>
  <si>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</si>
  <si>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</si>
  <si>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</si>
  <si>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</si>
  <si>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2020 рік</t>
  </si>
  <si>
    <t>Новгородківський районний суд Кіровоградської області</t>
  </si>
  <si>
    <t>28200. Кіровоградська область.смт. Новгородка</t>
  </si>
  <si>
    <t>вул. Дружби</t>
  </si>
  <si>
    <t/>
  </si>
  <si>
    <t>Ю.В. Рачкелюк</t>
  </si>
  <si>
    <t>Т.О. Осієвська</t>
  </si>
  <si>
    <t>(05241) 2-02-53</t>
  </si>
  <si>
    <t>(05241) 2-03-56</t>
  </si>
  <si>
    <t>inbox@ng.kr.court.gov.ua</t>
  </si>
  <si>
    <t>4 січня 2021 року</t>
  </si>
</sst>
</file>

<file path=xl/styles.xml><?xml version="1.0" encoding="utf-8"?>
<styleSheet xmlns="http://schemas.openxmlformats.org/spreadsheetml/2006/main">
  <numFmts count="1">
    <numFmt numFmtId="211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118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>
        <v>126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&amp;C&amp;LD74DB497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workbookViewId="0">
      <selection activeCell="B56" sqref="B5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318</v>
      </c>
      <c r="D6" s="96">
        <f t="shared" si="0"/>
        <v>313450.93999999994</v>
      </c>
      <c r="E6" s="96">
        <f t="shared" si="0"/>
        <v>253</v>
      </c>
      <c r="F6" s="96">
        <f t="shared" si="0"/>
        <v>307648.95</v>
      </c>
      <c r="G6" s="96">
        <f t="shared" si="0"/>
        <v>0</v>
      </c>
      <c r="H6" s="96">
        <f t="shared" si="0"/>
        <v>0</v>
      </c>
      <c r="I6" s="96">
        <f t="shared" si="0"/>
        <v>31</v>
      </c>
      <c r="J6" s="96">
        <f t="shared" si="0"/>
        <v>9734.6</v>
      </c>
      <c r="K6" s="96">
        <f t="shared" si="0"/>
        <v>35</v>
      </c>
      <c r="L6" s="96">
        <f t="shared" si="0"/>
        <v>11771.2</v>
      </c>
    </row>
    <row r="7" spans="1:12" ht="16.5" customHeight="1">
      <c r="A7" s="87">
        <v>2</v>
      </c>
      <c r="B7" s="90" t="s">
        <v>74</v>
      </c>
      <c r="C7" s="97">
        <v>108</v>
      </c>
      <c r="D7" s="97">
        <v>209191.74</v>
      </c>
      <c r="E7" s="97">
        <v>102</v>
      </c>
      <c r="F7" s="97">
        <v>203897.35</v>
      </c>
      <c r="G7" s="97"/>
      <c r="H7" s="97"/>
      <c r="I7" s="97">
        <v>2</v>
      </c>
      <c r="J7" s="97">
        <v>1051</v>
      </c>
      <c r="K7" s="97">
        <v>2</v>
      </c>
      <c r="L7" s="97">
        <v>1681.6</v>
      </c>
    </row>
    <row r="8" spans="1:12" ht="16.5" customHeight="1">
      <c r="A8" s="87">
        <v>3</v>
      </c>
      <c r="B8" s="91" t="s">
        <v>75</v>
      </c>
      <c r="C8" s="97">
        <v>90</v>
      </c>
      <c r="D8" s="97">
        <v>189185.74</v>
      </c>
      <c r="E8" s="97">
        <v>88</v>
      </c>
      <c r="F8" s="97">
        <v>188811.39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18</v>
      </c>
      <c r="D9" s="97">
        <v>20006</v>
      </c>
      <c r="E9" s="97">
        <v>14</v>
      </c>
      <c r="F9" s="97">
        <v>15085.96</v>
      </c>
      <c r="G9" s="97"/>
      <c r="H9" s="97"/>
      <c r="I9" s="97">
        <v>2</v>
      </c>
      <c r="J9" s="97">
        <v>1051</v>
      </c>
      <c r="K9" s="97">
        <v>2</v>
      </c>
      <c r="L9" s="97">
        <v>1681.6</v>
      </c>
    </row>
    <row r="10" spans="1:12" ht="19.5" customHeight="1">
      <c r="A10" s="87">
        <v>5</v>
      </c>
      <c r="B10" s="90" t="s">
        <v>77</v>
      </c>
      <c r="C10" s="97">
        <v>38</v>
      </c>
      <c r="D10" s="97">
        <v>38256.400000000001</v>
      </c>
      <c r="E10" s="97">
        <v>28</v>
      </c>
      <c r="F10" s="97">
        <v>45860.4</v>
      </c>
      <c r="G10" s="97"/>
      <c r="H10" s="97"/>
      <c r="I10" s="97">
        <v>5</v>
      </c>
      <c r="J10" s="97">
        <v>3638.8</v>
      </c>
      <c r="K10" s="97">
        <v>5</v>
      </c>
      <c r="L10" s="97">
        <v>4204</v>
      </c>
    </row>
    <row r="11" spans="1:12" ht="19.5" customHeight="1">
      <c r="A11" s="87">
        <v>6</v>
      </c>
      <c r="B11" s="91" t="s">
        <v>78</v>
      </c>
      <c r="C11" s="97">
        <v>5</v>
      </c>
      <c r="D11" s="97">
        <v>10510</v>
      </c>
      <c r="E11" s="97">
        <v>5</v>
      </c>
      <c r="F11" s="97">
        <v>21020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33</v>
      </c>
      <c r="D12" s="97">
        <v>27746.400000000001</v>
      </c>
      <c r="E12" s="97">
        <v>23</v>
      </c>
      <c r="F12" s="97">
        <v>24840.400000000001</v>
      </c>
      <c r="G12" s="97"/>
      <c r="H12" s="97"/>
      <c r="I12" s="97">
        <v>5</v>
      </c>
      <c r="J12" s="97">
        <v>3638.8</v>
      </c>
      <c r="K12" s="97">
        <v>5</v>
      </c>
      <c r="L12" s="97">
        <v>4204</v>
      </c>
    </row>
    <row r="13" spans="1:12" ht="15" customHeight="1">
      <c r="A13" s="87">
        <v>8</v>
      </c>
      <c r="B13" s="90" t="s">
        <v>18</v>
      </c>
      <c r="C13" s="97">
        <v>34</v>
      </c>
      <c r="D13" s="97">
        <v>28587.200000000001</v>
      </c>
      <c r="E13" s="97">
        <v>34</v>
      </c>
      <c r="F13" s="97">
        <v>28587.200000000001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>
        <v>1</v>
      </c>
      <c r="D14" s="97">
        <v>840.8</v>
      </c>
      <c r="E14" s="97">
        <v>1</v>
      </c>
      <c r="F14" s="97">
        <v>840.8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32</v>
      </c>
      <c r="D15" s="97">
        <v>14083.4</v>
      </c>
      <c r="E15" s="97">
        <v>32</v>
      </c>
      <c r="F15" s="97">
        <v>16605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1</v>
      </c>
      <c r="D16" s="97">
        <v>1051</v>
      </c>
      <c r="E16" s="97">
        <v>1</v>
      </c>
      <c r="F16" s="97">
        <v>1051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31</v>
      </c>
      <c r="D17" s="97">
        <v>13032.4</v>
      </c>
      <c r="E17" s="97">
        <v>31</v>
      </c>
      <c r="F17" s="97">
        <v>15554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104</v>
      </c>
      <c r="D18" s="97">
        <v>21860.799999999999</v>
      </c>
      <c r="E18" s="97">
        <v>55</v>
      </c>
      <c r="F18" s="97">
        <v>11542.9</v>
      </c>
      <c r="G18" s="97"/>
      <c r="H18" s="97"/>
      <c r="I18" s="97">
        <v>24</v>
      </c>
      <c r="J18" s="97">
        <v>5044.8</v>
      </c>
      <c r="K18" s="97">
        <v>28</v>
      </c>
      <c r="L18" s="97">
        <v>5885.6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1</v>
      </c>
      <c r="D24" s="97">
        <v>630.6</v>
      </c>
      <c r="E24" s="97">
        <v>1</v>
      </c>
      <c r="F24" s="97">
        <v>315.3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11</v>
      </c>
      <c r="D39" s="96">
        <f t="shared" si="3"/>
        <v>11771.2</v>
      </c>
      <c r="E39" s="96">
        <f t="shared" si="3"/>
        <v>8</v>
      </c>
      <c r="F39" s="96">
        <f t="shared" si="3"/>
        <v>5372.8</v>
      </c>
      <c r="G39" s="96">
        <f t="shared" si="3"/>
        <v>1</v>
      </c>
      <c r="H39" s="96">
        <f t="shared" si="3"/>
        <v>420.4</v>
      </c>
      <c r="I39" s="96">
        <f t="shared" si="3"/>
        <v>2</v>
      </c>
      <c r="J39" s="96">
        <f t="shared" si="3"/>
        <v>0.8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11</v>
      </c>
      <c r="D40" s="97">
        <f t="shared" si="4"/>
        <v>11771.2</v>
      </c>
      <c r="E40" s="97">
        <f t="shared" si="4"/>
        <v>8</v>
      </c>
      <c r="F40" s="97">
        <f t="shared" si="4"/>
        <v>5372.8</v>
      </c>
      <c r="G40" s="97">
        <f t="shared" si="4"/>
        <v>1</v>
      </c>
      <c r="H40" s="97">
        <f t="shared" si="4"/>
        <v>420.4</v>
      </c>
      <c r="I40" s="97">
        <f t="shared" si="4"/>
        <v>2</v>
      </c>
      <c r="J40" s="97">
        <f t="shared" si="4"/>
        <v>0.8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11</v>
      </c>
      <c r="D44" s="97">
        <v>11771.2</v>
      </c>
      <c r="E44" s="97">
        <v>8</v>
      </c>
      <c r="F44" s="97">
        <v>5372.8</v>
      </c>
      <c r="G44" s="97">
        <v>1</v>
      </c>
      <c r="H44" s="97">
        <v>420.4</v>
      </c>
      <c r="I44" s="97">
        <v>2</v>
      </c>
      <c r="J44" s="97">
        <v>0.8</v>
      </c>
      <c r="K44" s="97"/>
      <c r="L44" s="97"/>
    </row>
    <row r="45" spans="1:12" ht="30" customHeight="1">
      <c r="A45" s="87">
        <v>40</v>
      </c>
      <c r="B45" s="91" t="s">
        <v>89</v>
      </c>
      <c r="C45" s="97">
        <v>2</v>
      </c>
      <c r="D45" s="97">
        <v>4204</v>
      </c>
      <c r="E45" s="97"/>
      <c r="F45" s="97"/>
      <c r="G45" s="97"/>
      <c r="H45" s="97"/>
      <c r="I45" s="97">
        <v>2</v>
      </c>
      <c r="J45" s="97">
        <v>0.8</v>
      </c>
      <c r="K45" s="97"/>
      <c r="L45" s="97"/>
    </row>
    <row r="46" spans="1:12" ht="21" customHeight="1">
      <c r="A46" s="87">
        <v>41</v>
      </c>
      <c r="B46" s="91" t="s">
        <v>79</v>
      </c>
      <c r="C46" s="97">
        <v>9</v>
      </c>
      <c r="D46" s="97">
        <v>7567.2</v>
      </c>
      <c r="E46" s="97">
        <v>8</v>
      </c>
      <c r="F46" s="97">
        <v>5372.8</v>
      </c>
      <c r="G46" s="97">
        <v>1</v>
      </c>
      <c r="H46" s="97">
        <v>420.4</v>
      </c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9</v>
      </c>
      <c r="D50" s="96">
        <f t="shared" si="5"/>
        <v>145.06</v>
      </c>
      <c r="E50" s="96">
        <f t="shared" si="5"/>
        <v>9</v>
      </c>
      <c r="F50" s="96">
        <f t="shared" si="5"/>
        <v>170.37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9</v>
      </c>
      <c r="D51" s="97">
        <v>145.06</v>
      </c>
      <c r="E51" s="97">
        <v>9</v>
      </c>
      <c r="F51" s="97">
        <v>170.37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139</v>
      </c>
      <c r="D55" s="96">
        <v>58435.6000000001</v>
      </c>
      <c r="E55" s="96">
        <v>62</v>
      </c>
      <c r="F55" s="96">
        <v>25983.200000000001</v>
      </c>
      <c r="G55" s="96"/>
      <c r="H55" s="96"/>
      <c r="I55" s="96">
        <v>139</v>
      </c>
      <c r="J55" s="96">
        <v>58433.400000000103</v>
      </c>
      <c r="K55" s="97"/>
      <c r="L55" s="96"/>
    </row>
    <row r="56" spans="1:12" ht="15">
      <c r="A56" s="87">
        <v>51</v>
      </c>
      <c r="B56" s="88" t="s">
        <v>117</v>
      </c>
      <c r="C56" s="96">
        <f t="shared" ref="C56:L56" si="6">SUM(C6,C28,C39,C50,C55)</f>
        <v>477</v>
      </c>
      <c r="D56" s="96">
        <f t="shared" si="6"/>
        <v>383802.80000000005</v>
      </c>
      <c r="E56" s="96">
        <f t="shared" si="6"/>
        <v>332</v>
      </c>
      <c r="F56" s="96">
        <f t="shared" si="6"/>
        <v>339175.32</v>
      </c>
      <c r="G56" s="96">
        <f t="shared" si="6"/>
        <v>1</v>
      </c>
      <c r="H56" s="96">
        <f t="shared" si="6"/>
        <v>420.4</v>
      </c>
      <c r="I56" s="96">
        <f t="shared" si="6"/>
        <v>172</v>
      </c>
      <c r="J56" s="96">
        <f t="shared" si="6"/>
        <v>68168.800000000105</v>
      </c>
      <c r="K56" s="96">
        <f t="shared" si="6"/>
        <v>35</v>
      </c>
      <c r="L56" s="96">
        <f t="shared" si="6"/>
        <v>11771.2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Новгородківський районний суд Кіровоградської області,_x000D_
 Початок періоду: 01.01.2020, Кінець періоду: 31.12.2020&amp;LD74DB497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35</v>
      </c>
      <c r="F4" s="93">
        <f>SUM(F5:F25)</f>
        <v>11771.2</v>
      </c>
    </row>
    <row r="5" spans="1:6" ht="20.25" customHeight="1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35</v>
      </c>
      <c r="F7" s="95">
        <v>11771.2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/>
      <c r="F13" s="95"/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>
      <c r="A17" s="67">
        <v>14</v>
      </c>
      <c r="B17" s="149" t="s">
        <v>111</v>
      </c>
      <c r="C17" s="150"/>
      <c r="D17" s="151"/>
      <c r="E17" s="94"/>
      <c r="F17" s="95"/>
    </row>
    <row r="18" spans="1:11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Новгородківський районний суд Кіровоградської області,_x000D_
 Початок періоду: 01.01.2020, Кінець періоду: 31.12.2020&amp;LD74DB497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Зубенко АВ</cp:lastModifiedBy>
  <cp:lastPrinted>2018-03-15T14:08:04Z</cp:lastPrinted>
  <dcterms:created xsi:type="dcterms:W3CDTF">2015-09-09T10:27:37Z</dcterms:created>
  <dcterms:modified xsi:type="dcterms:W3CDTF">2021-03-03T12:38:41Z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10_00393_4.2020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94A2AFA0</vt:lpwstr>
  </property>
  <property fmtid="{D5CDD505-2E9C-101B-9397-08002B2CF9AE}" pid="9" name="Підрозділ">
    <vt:lpwstr>Новгородківський 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611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